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:\LePetomane\NERT\Risk Assessment-Human Health\2017 Parcel HRA Report\Parcel CDG\Appendices\App D Soil DVSRs and Tables\DVSRs (CD)\4 Neptune DVSR Asbestos 2014\"/>
    </mc:Choice>
  </mc:AlternateContent>
  <bookViews>
    <workbookView xWindow="6300" yWindow="75" windowWidth="25605" windowHeight="16065" activeTab="2"/>
  </bookViews>
  <sheets>
    <sheet name="EDD Notes" sheetId="3" r:id="rId1"/>
    <sheet name="Qualifier Reason Codes" sheetId="2" r:id="rId2"/>
    <sheet name="Asbestos" sheetId="1" r:id="rId3"/>
  </sheets>
  <definedNames>
    <definedName name="_xlnm._FilterDatabase" localSheetId="2" hidden="1">Asbestos!$A$3:$R$82</definedName>
    <definedName name="_xlnm.Print_Titles" localSheetId="2">Asbestos!$1:$2</definedName>
  </definedNames>
  <calcPr calcId="145621" calcMode="manual" calcCompleted="0" calcOnSave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38" i="1" l="1"/>
  <c r="L75" i="1"/>
  <c r="K75" i="1"/>
  <c r="J75" i="1"/>
  <c r="L74" i="1"/>
  <c r="K74" i="1"/>
  <c r="J74" i="1"/>
  <c r="L73" i="1"/>
  <c r="K73" i="1"/>
  <c r="J73" i="1"/>
  <c r="L72" i="1"/>
  <c r="K72" i="1"/>
  <c r="J72" i="1"/>
  <c r="J71" i="1"/>
  <c r="J70" i="1"/>
  <c r="L69" i="1"/>
  <c r="K69" i="1"/>
  <c r="J69" i="1"/>
  <c r="J65" i="1"/>
  <c r="L64" i="1"/>
  <c r="K64" i="1"/>
  <c r="J64" i="1"/>
  <c r="J63" i="1"/>
  <c r="L62" i="1"/>
  <c r="K62" i="1"/>
  <c r="J62" i="1"/>
  <c r="L61" i="1"/>
  <c r="K61" i="1"/>
  <c r="J61" i="1"/>
  <c r="L60" i="1"/>
  <c r="K60" i="1"/>
  <c r="J60" i="1"/>
  <c r="L59" i="1"/>
  <c r="K59" i="1"/>
  <c r="J59" i="1"/>
  <c r="L58" i="1"/>
  <c r="K58" i="1"/>
  <c r="J58" i="1"/>
  <c r="L57" i="1"/>
  <c r="K57" i="1"/>
  <c r="J57" i="1"/>
  <c r="L56" i="1"/>
  <c r="K56" i="1"/>
  <c r="J56" i="1"/>
  <c r="L55" i="1"/>
  <c r="K55" i="1"/>
  <c r="J55" i="1"/>
  <c r="L54" i="1"/>
  <c r="K54" i="1"/>
  <c r="J54" i="1"/>
  <c r="L52" i="1"/>
  <c r="K52" i="1"/>
  <c r="J52" i="1"/>
  <c r="L51" i="1"/>
  <c r="K51" i="1"/>
  <c r="J51" i="1"/>
  <c r="L49" i="1"/>
  <c r="K49" i="1"/>
  <c r="J49" i="1"/>
  <c r="J48" i="1"/>
  <c r="L47" i="1"/>
  <c r="K47" i="1"/>
  <c r="J47" i="1"/>
  <c r="L46" i="1"/>
  <c r="K46" i="1"/>
  <c r="J46" i="1"/>
  <c r="L44" i="1"/>
  <c r="K44" i="1"/>
  <c r="J44" i="1"/>
  <c r="J43" i="1"/>
  <c r="L42" i="1"/>
  <c r="K42" i="1"/>
  <c r="J42" i="1"/>
  <c r="L41" i="1"/>
  <c r="K41" i="1"/>
  <c r="J41" i="1"/>
  <c r="J38" i="1"/>
  <c r="L29" i="1"/>
  <c r="K29" i="1"/>
  <c r="J29" i="1"/>
  <c r="L28" i="1"/>
  <c r="K28" i="1"/>
  <c r="J28" i="1"/>
  <c r="L27" i="1"/>
  <c r="K27" i="1"/>
  <c r="J27" i="1"/>
  <c r="L26" i="1"/>
  <c r="K26" i="1"/>
  <c r="J26" i="1"/>
  <c r="L25" i="1"/>
  <c r="K25" i="1"/>
  <c r="J25" i="1"/>
  <c r="L24" i="1"/>
  <c r="K24" i="1"/>
  <c r="J24" i="1"/>
  <c r="L23" i="1"/>
  <c r="K23" i="1"/>
  <c r="J23" i="1"/>
  <c r="L20" i="1"/>
  <c r="K20" i="1"/>
  <c r="J20" i="1"/>
  <c r="L19" i="1"/>
  <c r="K19" i="1"/>
  <c r="J19" i="1"/>
  <c r="L18" i="1"/>
  <c r="K18" i="1"/>
  <c r="J18" i="1"/>
  <c r="L17" i="1"/>
  <c r="K17" i="1"/>
  <c r="J17" i="1"/>
  <c r="L16" i="1"/>
  <c r="K16" i="1"/>
  <c r="J16" i="1"/>
  <c r="L15" i="1"/>
  <c r="J15" i="1"/>
  <c r="L12" i="1"/>
  <c r="J12" i="1"/>
  <c r="L11" i="1"/>
  <c r="L10" i="1"/>
  <c r="J10" i="1"/>
  <c r="L9" i="1"/>
  <c r="K9" i="1"/>
  <c r="J9" i="1"/>
  <c r="L8" i="1"/>
  <c r="K8" i="1"/>
  <c r="J8" i="1"/>
  <c r="L7" i="1"/>
  <c r="K7" i="1"/>
  <c r="J7" i="1"/>
  <c r="K6" i="1"/>
  <c r="L6" i="1"/>
  <c r="J6" i="1"/>
</calcChain>
</file>

<file path=xl/sharedStrings.xml><?xml version="1.0" encoding="utf-8"?>
<sst xmlns="http://schemas.openxmlformats.org/spreadsheetml/2006/main" count="377" uniqueCount="202">
  <si>
    <t>Analyte Name</t>
  </si>
  <si>
    <t>Long Amphibole Protocol Structures Count</t>
  </si>
  <si>
    <t>Long Asbestos Protocol Structures Count</t>
  </si>
  <si>
    <t>Long Chrysotile Protocol Structures Count</t>
  </si>
  <si>
    <t>Total Amphibole Protocol Structures Count</t>
  </si>
  <si>
    <t>Total Asbestos Protocol Structures Count</t>
  </si>
  <si>
    <t>Total Chrysotile Protocol Structures Count</t>
  </si>
  <si>
    <t>Sample Name</t>
  </si>
  <si>
    <t>Sample Date</t>
  </si>
  <si>
    <t>Units</t>
  </si>
  <si>
    <t>Result</t>
  </si>
  <si>
    <t>E1-PC-1-1-0.0</t>
  </si>
  <si>
    <t>N</t>
  </si>
  <si>
    <t>s/samp</t>
  </si>
  <si>
    <t>F4-PD-1-1-0.0</t>
  </si>
  <si>
    <t>G1-PC-1-1-0.0</t>
  </si>
  <si>
    <t>H2-PC-1-1-0.0</t>
  </si>
  <si>
    <t>P2-PF-1-1-0.0</t>
  </si>
  <si>
    <t>P3-PF-1-1-0.0</t>
  </si>
  <si>
    <t>P3-PF-2-1-0.0</t>
  </si>
  <si>
    <t>Q2-PF-1-1-0.0</t>
  </si>
  <si>
    <t>Q3-PF-1-1-0.0</t>
  </si>
  <si>
    <t>S3-PG-1-1-0.0</t>
  </si>
  <si>
    <t>P4-PH-1-1-0.0</t>
  </si>
  <si>
    <t>Q3-PF-3-1-0.0</t>
  </si>
  <si>
    <t>V5-PH-1-1-0.0</t>
  </si>
  <si>
    <t>W4-PH-1-1-0.0</t>
  </si>
  <si>
    <t>TSB-CJ-01-0</t>
  </si>
  <si>
    <t>TSB-CJ-02-0</t>
  </si>
  <si>
    <t>TSB-CJ-04-0</t>
  </si>
  <si>
    <t>TSB-CJ-05-0</t>
  </si>
  <si>
    <t>TSB-CJ-06-0</t>
  </si>
  <si>
    <t>TSB-CJ-07-0</t>
  </si>
  <si>
    <t>TSB-CJ-08-0</t>
  </si>
  <si>
    <t>TSB-CR-01-0</t>
  </si>
  <si>
    <t>TSB-CR-01-0 FD</t>
  </si>
  <si>
    <t>TSB-CR-04-0</t>
  </si>
  <si>
    <t>TSB-CR-05-0</t>
  </si>
  <si>
    <t>TSB-CR-06-0</t>
  </si>
  <si>
    <t>TSB-CR-07-0</t>
  </si>
  <si>
    <t>TSB-DJ-01-0</t>
  </si>
  <si>
    <t>TSB-DR-01-0</t>
  </si>
  <si>
    <t>TSB-DR-02-0</t>
  </si>
  <si>
    <t>TSB-DR-02-0 FD</t>
  </si>
  <si>
    <t>TSB-DR-03-0</t>
  </si>
  <si>
    <t>TSB-DR-05-0</t>
  </si>
  <si>
    <t>TSB-DR-06-0</t>
  </si>
  <si>
    <t>TSB-FJ-04-0</t>
  </si>
  <si>
    <t>TSB-FJ-05-0-FD</t>
  </si>
  <si>
    <t>TSB-FJ-09-0</t>
  </si>
  <si>
    <t>TSB-FJ-10-0</t>
  </si>
  <si>
    <t>TSB-FR-01-0</t>
  </si>
  <si>
    <t>TSB-FR-03-0</t>
  </si>
  <si>
    <t>TSB-FR-04-0</t>
  </si>
  <si>
    <t>TSB-FR-04-0-FD</t>
  </si>
  <si>
    <t>TSB-FR-05-0</t>
  </si>
  <si>
    <t>TSB-GJ-01-0</t>
  </si>
  <si>
    <t>TSB-GJ-06-0</t>
  </si>
  <si>
    <t>TSB-GR-01-0</t>
  </si>
  <si>
    <t>TSB-GR-01-0-FD</t>
  </si>
  <si>
    <t>TSB-HJ-01-0</t>
  </si>
  <si>
    <t>TSB-HJ-02-0</t>
  </si>
  <si>
    <t>TSB-HJ-03-0</t>
  </si>
  <si>
    <t>TSB-HJ-04-0</t>
  </si>
  <si>
    <t>TSB-HJ-05-0</t>
  </si>
  <si>
    <t>TSB-HJ-06-0</t>
  </si>
  <si>
    <t>TSB-HJ-07-0</t>
  </si>
  <si>
    <t>TSB-HJ-08-0</t>
  </si>
  <si>
    <t>TSB-HJ-10-0</t>
  </si>
  <si>
    <t>TSB-HJ-11-0</t>
  </si>
  <si>
    <t>TSB-HR-01-0</t>
  </si>
  <si>
    <t>TSB-HR-02-0</t>
  </si>
  <si>
    <t>TSB-HR-03-0</t>
  </si>
  <si>
    <t>TSB-HR-04-0</t>
  </si>
  <si>
    <t>TSB-HR-05-0</t>
  </si>
  <si>
    <t>TSB-HR-07-0</t>
  </si>
  <si>
    <t>TSB-HR-08-0</t>
  </si>
  <si>
    <t xml:space="preserve">Parcel C </t>
  </si>
  <si>
    <t>Parcel D</t>
  </si>
  <si>
    <t>Parcel C</t>
  </si>
  <si>
    <t>Parcel F</t>
  </si>
  <si>
    <t>Parcel G</t>
  </si>
  <si>
    <t>Parcel H</t>
  </si>
  <si>
    <t>Parcel</t>
  </si>
  <si>
    <t>Sample Type</t>
  </si>
  <si>
    <t>FD</t>
  </si>
  <si>
    <t>Start Depth (ft)</t>
  </si>
  <si>
    <t>s/gPM10</t>
  </si>
  <si>
    <t>Analytical Sensitivity</t>
  </si>
  <si>
    <t>TSB-CJ-10-0</t>
  </si>
  <si>
    <t>TSB-CJ-11-0</t>
  </si>
  <si>
    <t>TSB-DR-04E-0</t>
  </si>
  <si>
    <t>TSB-DR-04W-0</t>
  </si>
  <si>
    <t>TSB-DR-04W-0-FD</t>
  </si>
  <si>
    <t>TSB-GJ-08-0</t>
  </si>
  <si>
    <t>TSB-HJ-12-0</t>
  </si>
  <si>
    <t>TSB-HJ-13-0</t>
  </si>
  <si>
    <t>Lab ID</t>
  </si>
  <si>
    <t>091003274-0001</t>
  </si>
  <si>
    <t>091003274-0002</t>
  </si>
  <si>
    <t>091003471-0001</t>
  </si>
  <si>
    <t>091003471-0002</t>
  </si>
  <si>
    <t>091003471-0003</t>
  </si>
  <si>
    <t>091003471-0005</t>
  </si>
  <si>
    <t>091003269-0001</t>
  </si>
  <si>
    <t>091003269-0002</t>
  </si>
  <si>
    <t>091003269-0003</t>
  </si>
  <si>
    <t>091003269-0005</t>
  </si>
  <si>
    <t>091003269-0006</t>
  </si>
  <si>
    <t>091003269-0004 091003269-0007</t>
  </si>
  <si>
    <t>091003269-0009</t>
  </si>
  <si>
    <t>040728237-0001</t>
  </si>
  <si>
    <t>040728237-0002</t>
  </si>
  <si>
    <t>040728237-0004</t>
  </si>
  <si>
    <t>040728237-0005</t>
  </si>
  <si>
    <t>040728237-0006</t>
  </si>
  <si>
    <t>040728237-0007</t>
  </si>
  <si>
    <t>040728237-0008</t>
  </si>
  <si>
    <t>040728237-0009</t>
  </si>
  <si>
    <t>040728237-0012</t>
  </si>
  <si>
    <t>040728237-0013</t>
  </si>
  <si>
    <t>040728237-0014</t>
  </si>
  <si>
    <t>040728237-0015</t>
  </si>
  <si>
    <t>040728237-0016</t>
  </si>
  <si>
    <t>040728237-0017</t>
  </si>
  <si>
    <t>040728237-0018</t>
  </si>
  <si>
    <t>040728237-0019</t>
  </si>
  <si>
    <t>040728237-0021</t>
  </si>
  <si>
    <t>040728237-0022</t>
  </si>
  <si>
    <t>040728237-0026</t>
  </si>
  <si>
    <t>040728237-0031</t>
  </si>
  <si>
    <t>040728237-0032</t>
  </si>
  <si>
    <t>040728237-0033</t>
  </si>
  <si>
    <t>040728237-0035</t>
  </si>
  <si>
    <t>040728237-0036</t>
  </si>
  <si>
    <t>040728237-0037</t>
  </si>
  <si>
    <t>040728237-0038</t>
  </si>
  <si>
    <t>TSB-GJ-02-0</t>
  </si>
  <si>
    <t>040728237-0039</t>
  </si>
  <si>
    <t>040728237-0040</t>
  </si>
  <si>
    <t>TSB-GJ-03-0</t>
  </si>
  <si>
    <t>040728237-0042</t>
  </si>
  <si>
    <t>TSB-GJ-05-0</t>
  </si>
  <si>
    <t>040728237-0043</t>
  </si>
  <si>
    <t>040728237-0044</t>
  </si>
  <si>
    <t>TSB-GJ-07-0</t>
  </si>
  <si>
    <t>040728237-0045</t>
  </si>
  <si>
    <t>040728237-0046</t>
  </si>
  <si>
    <t>TSB-GR-02-0</t>
  </si>
  <si>
    <t>040728237-0048</t>
  </si>
  <si>
    <t>040728237-0049</t>
  </si>
  <si>
    <t>040728237-0050</t>
  </si>
  <si>
    <t>040728237-0051</t>
  </si>
  <si>
    <t>040728237-0052</t>
  </si>
  <si>
    <t>040817194-0001</t>
  </si>
  <si>
    <t>040817194-0002</t>
  </si>
  <si>
    <t>040817194-0003</t>
  </si>
  <si>
    <t>040817194-0004</t>
  </si>
  <si>
    <t>040813654-0001</t>
  </si>
  <si>
    <t>040813654-0002</t>
  </si>
  <si>
    <t>040813654-0003</t>
  </si>
  <si>
    <t>040813654-0004</t>
  </si>
  <si>
    <t>TSB-HJ-09-NE</t>
  </si>
  <si>
    <t>040813654-0006</t>
  </si>
  <si>
    <t>040801461-001</t>
  </si>
  <si>
    <t>040801461-0004</t>
  </si>
  <si>
    <t>040801461-0005</t>
  </si>
  <si>
    <t>040801461-0006</t>
  </si>
  <si>
    <t>040801461-0007</t>
  </si>
  <si>
    <t>040801461-0008</t>
  </si>
  <si>
    <t>040801461-0009</t>
  </si>
  <si>
    <t>040801461-0010</t>
  </si>
  <si>
    <t>040801461-0011</t>
  </si>
  <si>
    <t>040801461-0012</t>
  </si>
  <si>
    <t>040801461-0014</t>
  </si>
  <si>
    <t>040801461-0015</t>
  </si>
  <si>
    <t>040801461-0016</t>
  </si>
  <si>
    <t>040801461-0018</t>
  </si>
  <si>
    <t>040801461-0020</t>
  </si>
  <si>
    <t>040801461-0021</t>
  </si>
  <si>
    <t>N&amp;C Qualifier</t>
  </si>
  <si>
    <t>Reason Code</t>
  </si>
  <si>
    <t>N/A</t>
  </si>
  <si>
    <t>N/A =</t>
  </si>
  <si>
    <t>not applicable</t>
  </si>
  <si>
    <t>Corrections/Revisions made by Neptune &amp; Co. (N&amp;C)</t>
  </si>
  <si>
    <t xml:space="preserve">Short Amphibole Protocol Structures Count </t>
  </si>
  <si>
    <t xml:space="preserve">Short Asbestos Protocol Structures Count </t>
  </si>
  <si>
    <t xml:space="preserve">Short Chrysotile Protocol Structures Count </t>
  </si>
  <si>
    <t>J</t>
  </si>
  <si>
    <t>fd</t>
  </si>
  <si>
    <t>091003471-0004</t>
  </si>
  <si>
    <t>091003269-0008</t>
  </si>
  <si>
    <t>Bench Data Sheet or laboratory reports could not be followed, counts could not be confirmed</t>
  </si>
  <si>
    <t>Qualifier Reason Codes</t>
  </si>
  <si>
    <t>b</t>
  </si>
  <si>
    <t>The analyte was detected in the associated laboratory blank</t>
  </si>
  <si>
    <t>Field duplicates did not meet the project control limits</t>
  </si>
  <si>
    <t>EMSL Laboratories</t>
  </si>
  <si>
    <t>This EDD is associated with the Data Validation Summary Report for Asbestos Data Associated with the Post-Remediation Screening Health Risk Assessment Report for Parcels C, D, F, G and H, Nevada Environmental Response Trust (NERT)</t>
  </si>
  <si>
    <t>Sample found in Table 4, but excluded from Table D10</t>
  </si>
  <si>
    <t>P4-PF-1-1-0.0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</si>
</sst>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Tahoma"/>
    </font>
    <font>
      <sz val="10"/>
      <name val="Tahoma"/>
      <family val="2"/>
    </font>
    <font>
      <sz val="10"/>
      <name val="Tahoma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B8B7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05">
    <xf numFmtId="0" fontId="0" fillId="0" borderId="0"/>
    <xf numFmtId="0" fontId="1" fillId="0" borderId="0" applyNumberFormat="0" applyBorder="0" applyAlignment="0"/>
    <xf numFmtId="0" fontId="1" fillId="0" borderId="0" applyBorder="0"/>
    <xf numFmtId="0" fontId="1" fillId="0" borderId="0" applyBorder="0"/>
    <xf numFmtId="0" fontId="1" fillId="0" borderId="0" applyBorder="0"/>
    <xf numFmtId="0" fontId="1" fillId="0" borderId="0" applyBorder="0"/>
    <xf numFmtId="0" fontId="1" fillId="0" borderId="0" applyBorder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89">
    <xf numFmtId="0" fontId="0" fillId="0" borderId="0" xfId="0"/>
    <xf numFmtId="0" fontId="0" fillId="0" borderId="1" xfId="0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49" fontId="1" fillId="0" borderId="1" xfId="6" applyNumberFormat="1" applyBorder="1" applyAlignment="1">
      <alignment horizontal="center" vertical="top"/>
    </xf>
    <xf numFmtId="49" fontId="0" fillId="0" borderId="1" xfId="6" applyNumberFormat="1" applyFont="1" applyBorder="1" applyAlignment="1">
      <alignment horizontal="center" vertical="top"/>
    </xf>
    <xf numFmtId="0" fontId="1" fillId="0" borderId="1" xfId="6" applyBorder="1" applyAlignment="1">
      <alignment horizontal="center" vertical="top"/>
    </xf>
    <xf numFmtId="49" fontId="0" fillId="0" borderId="0" xfId="6" applyNumberFormat="1" applyFont="1" applyFill="1" applyBorder="1" applyAlignment="1">
      <alignment horizontal="left" vertical="top"/>
    </xf>
    <xf numFmtId="0" fontId="1" fillId="0" borderId="3" xfId="1" applyNumberFormat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" fillId="0" borderId="1" xfId="4" applyBorder="1" applyAlignment="1">
      <alignment horizontal="center"/>
    </xf>
    <xf numFmtId="49" fontId="0" fillId="0" borderId="4" xfId="6" applyNumberFormat="1" applyFont="1" applyBorder="1" applyAlignment="1">
      <alignment horizontal="center" vertical="top"/>
    </xf>
    <xf numFmtId="1" fontId="1" fillId="0" borderId="1" xfId="4" applyNumberFormat="1" applyBorder="1" applyAlignment="1">
      <alignment horizontal="center" vertical="top"/>
    </xf>
    <xf numFmtId="1" fontId="1" fillId="0" borderId="1" xfId="4" applyNumberFormat="1" applyFill="1" applyBorder="1" applyAlignment="1">
      <alignment horizontal="center" vertical="top"/>
    </xf>
    <xf numFmtId="1" fontId="1" fillId="0" borderId="5" xfId="3" applyNumberFormat="1" applyFill="1" applyBorder="1" applyAlignment="1">
      <alignment horizontal="center" vertical="top"/>
    </xf>
    <xf numFmtId="49" fontId="0" fillId="0" borderId="6" xfId="6" applyNumberFormat="1" applyFont="1" applyBorder="1" applyAlignment="1">
      <alignment horizontal="center" vertical="top"/>
    </xf>
    <xf numFmtId="0" fontId="1" fillId="0" borderId="7" xfId="6" applyBorder="1" applyAlignment="1">
      <alignment horizontal="center" vertical="top"/>
    </xf>
    <xf numFmtId="1" fontId="1" fillId="0" borderId="7" xfId="4" applyNumberFormat="1" applyBorder="1" applyAlignment="1">
      <alignment horizontal="center" vertical="top"/>
    </xf>
    <xf numFmtId="1" fontId="1" fillId="0" borderId="7" xfId="4" applyNumberFormat="1" applyFill="1" applyBorder="1" applyAlignment="1">
      <alignment horizontal="center" vertical="top"/>
    </xf>
    <xf numFmtId="49" fontId="1" fillId="0" borderId="4" xfId="6" applyNumberFormat="1" applyFont="1" applyBorder="1" applyAlignment="1">
      <alignment horizontal="center" vertical="top"/>
    </xf>
    <xf numFmtId="14" fontId="1" fillId="0" borderId="1" xfId="6" applyNumberFormat="1" applyFill="1" applyBorder="1" applyAlignment="1">
      <alignment horizontal="center" vertical="top"/>
    </xf>
    <xf numFmtId="1" fontId="0" fillId="2" borderId="1" xfId="4" applyNumberFormat="1" applyFont="1" applyFill="1" applyBorder="1" applyAlignment="1">
      <alignment horizontal="center" vertical="top"/>
    </xf>
    <xf numFmtId="49" fontId="1" fillId="3" borderId="1" xfId="6" applyNumberFormat="1" applyFill="1" applyBorder="1" applyAlignment="1">
      <alignment horizontal="center" vertical="top"/>
    </xf>
    <xf numFmtId="49" fontId="0" fillId="3" borderId="1" xfId="6" applyNumberFormat="1" applyFont="1" applyFill="1" applyBorder="1" applyAlignment="1">
      <alignment horizontal="center" vertical="top"/>
    </xf>
    <xf numFmtId="14" fontId="1" fillId="2" borderId="1" xfId="6" applyNumberFormat="1" applyFill="1" applyBorder="1" applyAlignment="1">
      <alignment horizontal="center" vertical="top"/>
    </xf>
    <xf numFmtId="14" fontId="0" fillId="4" borderId="1" xfId="0" applyNumberFormat="1" applyFill="1" applyBorder="1" applyAlignment="1">
      <alignment horizontal="center" vertical="top"/>
    </xf>
    <xf numFmtId="49" fontId="1" fillId="0" borderId="1" xfId="6" applyNumberFormat="1" applyFill="1" applyBorder="1" applyAlignment="1">
      <alignment horizontal="center" vertical="top"/>
    </xf>
    <xf numFmtId="49" fontId="0" fillId="0" borderId="1" xfId="6" applyNumberFormat="1" applyFont="1" applyFill="1" applyBorder="1" applyAlignment="1">
      <alignment horizontal="center" vertical="top"/>
    </xf>
    <xf numFmtId="1" fontId="1" fillId="3" borderId="5" xfId="3" applyNumberFormat="1" applyFill="1" applyBorder="1" applyAlignment="1">
      <alignment horizontal="center" vertical="top"/>
    </xf>
    <xf numFmtId="0" fontId="1" fillId="0" borderId="12" xfId="4" applyBorder="1" applyAlignment="1">
      <alignment horizontal="center"/>
    </xf>
    <xf numFmtId="1" fontId="1" fillId="0" borderId="12" xfId="4" applyNumberFormat="1" applyBorder="1" applyAlignment="1">
      <alignment horizontal="center" vertical="top"/>
    </xf>
    <xf numFmtId="1" fontId="1" fillId="0" borderId="12" xfId="4" applyNumberFormat="1" applyFill="1" applyBorder="1" applyAlignment="1">
      <alignment horizontal="center" vertical="top"/>
    </xf>
    <xf numFmtId="1" fontId="0" fillId="0" borderId="12" xfId="4" applyNumberFormat="1" applyFont="1" applyFill="1" applyBorder="1" applyAlignment="1">
      <alignment horizontal="center" vertical="top"/>
    </xf>
    <xf numFmtId="1" fontId="1" fillId="0" borderId="13" xfId="4" applyNumberFormat="1" applyBorder="1" applyAlignment="1">
      <alignment horizontal="center" vertical="top"/>
    </xf>
    <xf numFmtId="0" fontId="0" fillId="0" borderId="1" xfId="1" applyNumberFormat="1" applyFont="1" applyBorder="1" applyAlignment="1">
      <alignment horizontal="center" wrapText="1"/>
    </xf>
    <xf numFmtId="0" fontId="0" fillId="0" borderId="3" xfId="1" applyNumberFormat="1" applyFont="1" applyBorder="1" applyAlignment="1">
      <alignment horizontal="center" wrapText="1"/>
    </xf>
    <xf numFmtId="1" fontId="0" fillId="0" borderId="12" xfId="4" applyNumberFormat="1" applyFont="1" applyBorder="1" applyAlignment="1">
      <alignment horizontal="center" vertical="top"/>
    </xf>
    <xf numFmtId="0" fontId="0" fillId="2" borderId="0" xfId="0" applyFill="1"/>
    <xf numFmtId="0" fontId="0" fillId="0" borderId="1" xfId="0" applyFill="1" applyBorder="1" applyAlignment="1">
      <alignment horizontal="center" wrapText="1"/>
    </xf>
    <xf numFmtId="49" fontId="1" fillId="0" borderId="1" xfId="6" applyNumberFormat="1" applyFont="1" applyFill="1" applyBorder="1" applyAlignment="1">
      <alignment horizontal="center" vertical="top"/>
    </xf>
    <xf numFmtId="49" fontId="1" fillId="0" borderId="7" xfId="6" applyNumberFormat="1" applyFill="1" applyBorder="1" applyAlignment="1">
      <alignment horizontal="center" vertical="top"/>
    </xf>
    <xf numFmtId="0" fontId="0" fillId="0" borderId="0" xfId="0" applyFill="1"/>
    <xf numFmtId="0" fontId="0" fillId="0" borderId="0" xfId="0" applyFont="1" applyFill="1"/>
    <xf numFmtId="49" fontId="2" fillId="0" borderId="1" xfId="6" applyNumberFormat="1" applyFont="1" applyFill="1" applyBorder="1" applyAlignment="1">
      <alignment horizontal="center" vertical="top"/>
    </xf>
    <xf numFmtId="1" fontId="2" fillId="0" borderId="5" xfId="3" applyNumberFormat="1" applyFont="1" applyFill="1" applyBorder="1" applyAlignment="1">
      <alignment horizontal="center" wrapText="1"/>
    </xf>
    <xf numFmtId="1" fontId="1" fillId="0" borderId="8" xfId="3" applyNumberFormat="1" applyFill="1" applyBorder="1" applyAlignment="1">
      <alignment horizontal="center" vertical="top"/>
    </xf>
    <xf numFmtId="14" fontId="1" fillId="0" borderId="7" xfId="6" applyNumberFormat="1" applyFill="1" applyBorder="1" applyAlignment="1">
      <alignment horizontal="center" vertical="top"/>
    </xf>
    <xf numFmtId="49" fontId="0" fillId="0" borderId="7" xfId="6" applyNumberFormat="1" applyFont="1" applyFill="1" applyBorder="1" applyAlignment="1">
      <alignment horizontal="center" vertical="top"/>
    </xf>
    <xf numFmtId="49" fontId="0" fillId="5" borderId="4" xfId="6" applyNumberFormat="1" applyFont="1" applyFill="1" applyBorder="1" applyAlignment="1">
      <alignment horizontal="center" vertical="top"/>
    </xf>
    <xf numFmtId="49" fontId="1" fillId="5" borderId="1" xfId="6" applyNumberFormat="1" applyFill="1" applyBorder="1" applyAlignment="1">
      <alignment horizontal="center" vertical="top"/>
    </xf>
    <xf numFmtId="49" fontId="0" fillId="5" borderId="1" xfId="6" applyNumberFormat="1" applyFont="1" applyFill="1" applyBorder="1" applyAlignment="1">
      <alignment horizontal="center" vertical="top"/>
    </xf>
    <xf numFmtId="14" fontId="1" fillId="5" borderId="1" xfId="6" applyNumberFormat="1" applyFill="1" applyBorder="1" applyAlignment="1">
      <alignment horizontal="center" vertical="top"/>
    </xf>
    <xf numFmtId="0" fontId="1" fillId="5" borderId="1" xfId="6" applyFill="1" applyBorder="1" applyAlignment="1">
      <alignment horizontal="center" vertical="top"/>
    </xf>
    <xf numFmtId="1" fontId="1" fillId="5" borderId="1" xfId="4" applyNumberFormat="1" applyFill="1" applyBorder="1" applyAlignment="1">
      <alignment horizontal="center" vertical="top"/>
    </xf>
    <xf numFmtId="1" fontId="0" fillId="5" borderId="1" xfId="4" applyNumberFormat="1" applyFont="1" applyFill="1" applyBorder="1" applyAlignment="1">
      <alignment horizontal="center" vertical="top"/>
    </xf>
    <xf numFmtId="1" fontId="0" fillId="6" borderId="1" xfId="0" applyNumberFormat="1" applyFill="1" applyBorder="1" applyAlignment="1">
      <alignment horizontal="center" vertical="top"/>
    </xf>
    <xf numFmtId="1" fontId="1" fillId="5" borderId="12" xfId="4" applyNumberFormat="1" applyFill="1" applyBorder="1" applyAlignment="1">
      <alignment horizontal="center" vertical="top"/>
    </xf>
    <xf numFmtId="1" fontId="1" fillId="5" borderId="5" xfId="3" applyNumberFormat="1" applyFill="1" applyBorder="1" applyAlignment="1">
      <alignment horizontal="center" vertical="top"/>
    </xf>
    <xf numFmtId="0" fontId="0" fillId="5" borderId="0" xfId="0" applyFill="1"/>
    <xf numFmtId="0" fontId="1" fillId="0" borderId="12" xfId="6" applyFill="1" applyBorder="1" applyAlignment="1">
      <alignment horizontal="center" vertical="top"/>
    </xf>
    <xf numFmtId="1" fontId="1" fillId="2" borderId="1" xfId="4" applyNumberFormat="1" applyFont="1" applyFill="1" applyBorder="1" applyAlignment="1">
      <alignment horizontal="center" vertical="top"/>
    </xf>
    <xf numFmtId="0" fontId="0" fillId="3" borderId="0" xfId="0" applyFill="1"/>
    <xf numFmtId="49" fontId="0" fillId="3" borderId="4" xfId="6" applyNumberFormat="1" applyFont="1" applyFill="1" applyBorder="1" applyAlignment="1">
      <alignment horizontal="center" vertical="top"/>
    </xf>
    <xf numFmtId="14" fontId="0" fillId="3" borderId="1" xfId="6" applyNumberFormat="1" applyFont="1" applyFill="1" applyBorder="1" applyAlignment="1">
      <alignment horizontal="center" vertical="top"/>
    </xf>
    <xf numFmtId="0" fontId="0" fillId="3" borderId="1" xfId="6" applyFont="1" applyFill="1" applyBorder="1" applyAlignment="1">
      <alignment horizontal="center" vertical="top"/>
    </xf>
    <xf numFmtId="1" fontId="1" fillId="3" borderId="1" xfId="4" applyNumberFormat="1" applyFill="1" applyBorder="1" applyAlignment="1">
      <alignment horizontal="center" vertical="top"/>
    </xf>
    <xf numFmtId="1" fontId="1" fillId="3" borderId="12" xfId="4" applyNumberFormat="1" applyFill="1" applyBorder="1" applyAlignment="1">
      <alignment horizontal="center" vertical="top"/>
    </xf>
    <xf numFmtId="49" fontId="1" fillId="5" borderId="1" xfId="6" applyNumberFormat="1" applyFont="1" applyFill="1" applyBorder="1" applyAlignment="1">
      <alignment horizontal="center" vertical="top"/>
    </xf>
    <xf numFmtId="1" fontId="2" fillId="5" borderId="1" xfId="4" applyNumberFormat="1" applyFont="1" applyFill="1" applyBorder="1" applyAlignment="1">
      <alignment horizontal="center" vertical="top" wrapText="1"/>
    </xf>
    <xf numFmtId="1" fontId="1" fillId="5" borderId="5" xfId="3" applyNumberFormat="1" applyFill="1" applyBorder="1" applyAlignment="1">
      <alignment horizontal="center" vertical="top" wrapText="1"/>
    </xf>
    <xf numFmtId="49" fontId="0" fillId="5" borderId="1" xfId="6" applyNumberFormat="1" applyFont="1" applyFill="1" applyBorder="1" applyAlignment="1">
      <alignment horizontal="center" vertical="top" wrapText="1"/>
    </xf>
    <xf numFmtId="49" fontId="2" fillId="5" borderId="1" xfId="6" applyNumberFormat="1" applyFont="1" applyFill="1" applyBorder="1" applyAlignment="1">
      <alignment horizontal="center" vertical="top"/>
    </xf>
    <xf numFmtId="14" fontId="0" fillId="5" borderId="1" xfId="6" applyNumberFormat="1" applyFont="1" applyFill="1" applyBorder="1" applyAlignment="1">
      <alignment horizontal="center" vertical="top"/>
    </xf>
    <xf numFmtId="1" fontId="0" fillId="5" borderId="12" xfId="4" applyNumberFormat="1" applyFont="1" applyFill="1" applyBorder="1" applyAlignment="1">
      <alignment horizontal="center" vertical="top"/>
    </xf>
    <xf numFmtId="14" fontId="1" fillId="3" borderId="1" xfId="6" applyNumberFormat="1" applyFill="1" applyBorder="1" applyAlignment="1">
      <alignment horizontal="center" vertical="top"/>
    </xf>
    <xf numFmtId="0" fontId="1" fillId="3" borderId="1" xfId="6" applyFill="1" applyBorder="1" applyAlignment="1">
      <alignment horizontal="center" vertical="top"/>
    </xf>
    <xf numFmtId="0" fontId="6" fillId="0" borderId="16" xfId="0" applyFont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7" fillId="0" borderId="0" xfId="0" applyFont="1"/>
    <xf numFmtId="1" fontId="1" fillId="2" borderId="5" xfId="3" applyNumberFormat="1" applyFill="1" applyBorder="1" applyAlignment="1">
      <alignment horizontal="center" vertical="top" wrapText="1"/>
    </xf>
    <xf numFmtId="1" fontId="1" fillId="2" borderId="5" xfId="3" applyNumberFormat="1" applyFill="1" applyBorder="1" applyAlignment="1">
      <alignment horizontal="center" vertical="top"/>
    </xf>
    <xf numFmtId="0" fontId="7" fillId="0" borderId="0" xfId="0" applyFont="1" applyFill="1" applyAlignment="1">
      <alignment horizont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0" fillId="0" borderId="0" xfId="0" applyFill="1" applyAlignment="1">
      <alignment horizontal="center" wrapText="1"/>
    </xf>
  </cellXfs>
  <cellStyles count="205">
    <cellStyle name="ColumnHeader" xfId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GroupColumn0" xfId="2"/>
    <cellStyle name="GroupColumn1" xfId="3"/>
    <cellStyle name="GroupColumn2" xfId="4"/>
    <cellStyle name="GroupColumn3" xfId="5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Normal" xfId="0" builtinId="0"/>
    <cellStyle name="RowHeader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7620</xdr:colOff>
      <xdr:row>2</xdr:row>
      <xdr:rowOff>304800</xdr:rowOff>
    </xdr:to>
    <xdr:sp macro="" textlink="">
      <xdr:nvSpPr>
        <xdr:cNvPr id="1025" name="Text Box 1" hidden="1"/>
        <xdr:cNvSpPr txBox="1">
          <a:spLocks noSelect="1" noChangeArrowheads="1"/>
        </xdr:cNvSpPr>
      </xdr:nvSpPr>
      <xdr:spPr bwMode="auto">
        <a:xfrm>
          <a:off x="0" y="0"/>
          <a:ext cx="4800600" cy="9753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9"/>
  <sheetViews>
    <sheetView workbookViewId="0">
      <selection activeCell="D21" sqref="D21"/>
    </sheetView>
  </sheetViews>
  <sheetFormatPr defaultColWidth="11.42578125" defaultRowHeight="12.75" x14ac:dyDescent="0.2"/>
  <sheetData>
    <row r="4" spans="1:10" x14ac:dyDescent="0.2">
      <c r="A4" s="80" t="s">
        <v>199</v>
      </c>
      <c r="B4" s="80"/>
      <c r="C4" s="80"/>
      <c r="D4" s="80"/>
      <c r="E4" s="80"/>
      <c r="F4" s="80"/>
      <c r="G4" s="80"/>
      <c r="H4" s="80"/>
      <c r="I4" s="80"/>
      <c r="J4" s="80"/>
    </row>
    <row r="5" spans="1:10" x14ac:dyDescent="0.2">
      <c r="A5" s="80"/>
      <c r="B5" s="80"/>
      <c r="C5" s="80"/>
      <c r="D5" s="80"/>
      <c r="E5" s="80"/>
      <c r="F5" s="80"/>
      <c r="G5" s="80"/>
      <c r="H5" s="80"/>
      <c r="I5" s="80"/>
      <c r="J5" s="80"/>
    </row>
    <row r="6" spans="1:10" ht="30.95" customHeight="1" x14ac:dyDescent="0.2">
      <c r="A6" s="80"/>
      <c r="B6" s="80"/>
      <c r="C6" s="80"/>
      <c r="D6" s="80"/>
      <c r="E6" s="80"/>
      <c r="F6" s="80"/>
      <c r="G6" s="80"/>
      <c r="H6" s="80"/>
      <c r="I6" s="80"/>
      <c r="J6" s="80"/>
    </row>
    <row r="7" spans="1:10" ht="15" x14ac:dyDescent="0.2">
      <c r="A7" s="77"/>
    </row>
    <row r="8" spans="1:10" ht="15" x14ac:dyDescent="0.2">
      <c r="A8" s="77"/>
    </row>
    <row r="9" spans="1:10" ht="15" x14ac:dyDescent="0.2">
      <c r="A9" s="77" t="s">
        <v>198</v>
      </c>
    </row>
  </sheetData>
  <mergeCells count="1">
    <mergeCell ref="A4:J6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6"/>
  <sheetViews>
    <sheetView workbookViewId="0">
      <selection activeCell="C22" sqref="C22"/>
    </sheetView>
  </sheetViews>
  <sheetFormatPr defaultColWidth="11.42578125" defaultRowHeight="12.75" x14ac:dyDescent="0.2"/>
  <cols>
    <col min="3" max="3" width="50" customWidth="1"/>
  </cols>
  <sheetData>
    <row r="3" spans="2:3" ht="13.5" thickBot="1" x14ac:dyDescent="0.25"/>
    <row r="4" spans="2:3" ht="16.5" thickBot="1" x14ac:dyDescent="0.25">
      <c r="B4" s="81" t="s">
        <v>194</v>
      </c>
      <c r="C4" s="82"/>
    </row>
    <row r="5" spans="2:3" ht="32.25" thickBot="1" x14ac:dyDescent="0.25">
      <c r="B5" s="75" t="s">
        <v>195</v>
      </c>
      <c r="C5" s="76" t="s">
        <v>196</v>
      </c>
    </row>
    <row r="6" spans="2:3" ht="16.5" thickBot="1" x14ac:dyDescent="0.25">
      <c r="B6" s="75" t="s">
        <v>190</v>
      </c>
      <c r="C6" s="76" t="s">
        <v>197</v>
      </c>
    </row>
  </sheetData>
  <mergeCells count="1">
    <mergeCell ref="B4:C4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1"/>
  <sheetViews>
    <sheetView tabSelected="1" zoomScale="125" zoomScaleNormal="125" zoomScalePageLayoutView="125" workbookViewId="0">
      <pane xSplit="6" ySplit="3" topLeftCell="G13" activePane="bottomRight" state="frozen"/>
      <selection pane="topRight" activeCell="G1" sqref="G1"/>
      <selection pane="bottomLeft" activeCell="A4" sqref="A4"/>
      <selection pane="bottomRight" activeCell="C83" sqref="C83"/>
    </sheetView>
  </sheetViews>
  <sheetFormatPr defaultColWidth="8.85546875" defaultRowHeight="12.75" x14ac:dyDescent="0.2"/>
  <cols>
    <col min="1" max="1" width="7.140625" customWidth="1"/>
    <col min="2" max="2" width="17.42578125" style="40" customWidth="1"/>
    <col min="3" max="3" width="16.85546875" style="40" bestFit="1" customWidth="1"/>
    <col min="4" max="4" width="7" style="40" customWidth="1"/>
    <col min="5" max="5" width="11.85546875" customWidth="1"/>
    <col min="6" max="6" width="8.85546875" customWidth="1"/>
    <col min="7" max="7" width="15.28515625" customWidth="1"/>
    <col min="8" max="15" width="15.140625" bestFit="1" customWidth="1"/>
    <col min="16" max="16" width="11.140625" bestFit="1" customWidth="1"/>
    <col min="17" max="17" width="10.85546875" bestFit="1" customWidth="1"/>
    <col min="18" max="18" width="10.140625" style="40" customWidth="1"/>
  </cols>
  <sheetData>
    <row r="1" spans="1:18" ht="38.25" x14ac:dyDescent="0.2">
      <c r="A1" s="83" t="s">
        <v>0</v>
      </c>
      <c r="B1" s="84"/>
      <c r="C1" s="84"/>
      <c r="D1" s="84"/>
      <c r="E1" s="84"/>
      <c r="F1" s="84"/>
      <c r="G1" s="7" t="s">
        <v>1</v>
      </c>
      <c r="H1" s="7" t="s">
        <v>2</v>
      </c>
      <c r="I1" s="7" t="s">
        <v>3</v>
      </c>
      <c r="J1" s="34" t="s">
        <v>186</v>
      </c>
      <c r="K1" s="34" t="s">
        <v>187</v>
      </c>
      <c r="L1" s="34" t="s">
        <v>188</v>
      </c>
      <c r="M1" s="7" t="s">
        <v>4</v>
      </c>
      <c r="N1" s="7" t="s">
        <v>5</v>
      </c>
      <c r="O1" s="7" t="s">
        <v>6</v>
      </c>
      <c r="P1" s="33" t="s">
        <v>180</v>
      </c>
      <c r="Q1" s="33" t="s">
        <v>181</v>
      </c>
      <c r="R1" s="87" t="s">
        <v>87</v>
      </c>
    </row>
    <row r="2" spans="1:18" x14ac:dyDescent="0.2">
      <c r="A2" s="85" t="s">
        <v>9</v>
      </c>
      <c r="B2" s="86"/>
      <c r="C2" s="86"/>
      <c r="D2" s="86"/>
      <c r="E2" s="86"/>
      <c r="F2" s="86"/>
      <c r="G2" s="3" t="s">
        <v>13</v>
      </c>
      <c r="H2" s="3" t="s">
        <v>13</v>
      </c>
      <c r="I2" s="3" t="s">
        <v>13</v>
      </c>
      <c r="J2" s="3" t="s">
        <v>13</v>
      </c>
      <c r="K2" s="3" t="s">
        <v>13</v>
      </c>
      <c r="L2" s="3" t="s">
        <v>13</v>
      </c>
      <c r="M2" s="3" t="s">
        <v>13</v>
      </c>
      <c r="N2" s="3" t="s">
        <v>13</v>
      </c>
      <c r="O2" s="3" t="s">
        <v>13</v>
      </c>
      <c r="P2" s="4" t="s">
        <v>182</v>
      </c>
      <c r="Q2" s="4" t="s">
        <v>182</v>
      </c>
      <c r="R2" s="87"/>
    </row>
    <row r="3" spans="1:18" ht="25.5" x14ac:dyDescent="0.2">
      <c r="A3" s="8" t="s">
        <v>83</v>
      </c>
      <c r="B3" s="37" t="s">
        <v>97</v>
      </c>
      <c r="C3" s="37" t="s">
        <v>7</v>
      </c>
      <c r="D3" s="37" t="s">
        <v>84</v>
      </c>
      <c r="E3" s="1" t="s">
        <v>8</v>
      </c>
      <c r="F3" s="2" t="s">
        <v>86</v>
      </c>
      <c r="G3" s="9" t="s">
        <v>10</v>
      </c>
      <c r="H3" s="9" t="s">
        <v>10</v>
      </c>
      <c r="I3" s="9" t="s">
        <v>10</v>
      </c>
      <c r="J3" s="9" t="s">
        <v>10</v>
      </c>
      <c r="K3" s="9" t="s">
        <v>10</v>
      </c>
      <c r="L3" s="9" t="s">
        <v>10</v>
      </c>
      <c r="M3" s="9" t="s">
        <v>10</v>
      </c>
      <c r="N3" s="9" t="s">
        <v>10</v>
      </c>
      <c r="O3" s="9" t="s">
        <v>10</v>
      </c>
      <c r="P3" s="28"/>
      <c r="Q3" s="28"/>
      <c r="R3" s="43" t="s">
        <v>88</v>
      </c>
    </row>
    <row r="4" spans="1:18" x14ac:dyDescent="0.2">
      <c r="A4" s="10" t="s">
        <v>79</v>
      </c>
      <c r="B4" s="25" t="s">
        <v>100</v>
      </c>
      <c r="C4" s="25" t="s">
        <v>15</v>
      </c>
      <c r="D4" s="26" t="s">
        <v>12</v>
      </c>
      <c r="E4" s="19">
        <v>40281.5</v>
      </c>
      <c r="F4" s="5">
        <v>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11">
        <v>0</v>
      </c>
      <c r="N4" s="11">
        <v>0</v>
      </c>
      <c r="O4" s="11">
        <v>0</v>
      </c>
      <c r="P4" s="29"/>
      <c r="Q4" s="29"/>
      <c r="R4" s="13">
        <v>2960000</v>
      </c>
    </row>
    <row r="5" spans="1:18" x14ac:dyDescent="0.2">
      <c r="A5" s="10" t="s">
        <v>79</v>
      </c>
      <c r="B5" s="38" t="s">
        <v>191</v>
      </c>
      <c r="C5" s="26" t="s">
        <v>16</v>
      </c>
      <c r="D5" s="26" t="s">
        <v>12</v>
      </c>
      <c r="E5" s="23">
        <v>40282</v>
      </c>
      <c r="F5" s="5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29"/>
      <c r="Q5" s="29"/>
      <c r="R5" s="13">
        <v>2970000</v>
      </c>
    </row>
    <row r="6" spans="1:18" x14ac:dyDescent="0.2">
      <c r="A6" s="10" t="s">
        <v>79</v>
      </c>
      <c r="B6" s="26" t="s">
        <v>111</v>
      </c>
      <c r="C6" s="25" t="s">
        <v>27</v>
      </c>
      <c r="D6" s="26" t="s">
        <v>12</v>
      </c>
      <c r="E6" s="23">
        <v>39391</v>
      </c>
      <c r="F6" s="5">
        <v>0</v>
      </c>
      <c r="G6" s="11">
        <v>0</v>
      </c>
      <c r="H6" s="11">
        <v>1</v>
      </c>
      <c r="I6" s="11">
        <v>1</v>
      </c>
      <c r="J6" s="11">
        <f>M6-G6</f>
        <v>0</v>
      </c>
      <c r="K6" s="11">
        <f t="shared" ref="K6:L6" si="0">N6-H6</f>
        <v>0</v>
      </c>
      <c r="L6" s="11">
        <f t="shared" si="0"/>
        <v>0</v>
      </c>
      <c r="M6" s="11">
        <v>0</v>
      </c>
      <c r="N6" s="11">
        <v>1</v>
      </c>
      <c r="O6" s="11">
        <v>1</v>
      </c>
      <c r="P6" s="29"/>
      <c r="Q6" s="29"/>
      <c r="R6" s="13">
        <v>2996901.9</v>
      </c>
    </row>
    <row r="7" spans="1:18" x14ac:dyDescent="0.2">
      <c r="A7" s="10" t="s">
        <v>79</v>
      </c>
      <c r="B7" s="26" t="s">
        <v>112</v>
      </c>
      <c r="C7" s="25" t="s">
        <v>28</v>
      </c>
      <c r="D7" s="26" t="s">
        <v>12</v>
      </c>
      <c r="E7" s="23">
        <v>39388</v>
      </c>
      <c r="F7" s="5">
        <v>0</v>
      </c>
      <c r="G7" s="11">
        <v>0</v>
      </c>
      <c r="H7" s="11">
        <v>0</v>
      </c>
      <c r="I7" s="11">
        <v>0</v>
      </c>
      <c r="J7" s="11">
        <f>M7-G7</f>
        <v>0</v>
      </c>
      <c r="K7" s="11">
        <f t="shared" ref="K7" si="1">N7-H7</f>
        <v>0</v>
      </c>
      <c r="L7" s="11">
        <f t="shared" ref="L7" si="2">O7-I7</f>
        <v>0</v>
      </c>
      <c r="M7" s="11">
        <v>0</v>
      </c>
      <c r="N7" s="11">
        <v>0</v>
      </c>
      <c r="O7" s="11">
        <v>0</v>
      </c>
      <c r="P7" s="29"/>
      <c r="Q7" s="29"/>
      <c r="R7" s="13">
        <v>2985421.8</v>
      </c>
    </row>
    <row r="8" spans="1:18" x14ac:dyDescent="0.2">
      <c r="A8" s="10" t="s">
        <v>79</v>
      </c>
      <c r="B8" s="25" t="s">
        <v>113</v>
      </c>
      <c r="C8" s="25" t="s">
        <v>29</v>
      </c>
      <c r="D8" s="26" t="s">
        <v>12</v>
      </c>
      <c r="E8" s="23">
        <v>39388</v>
      </c>
      <c r="F8" s="5">
        <v>0</v>
      </c>
      <c r="G8" s="11">
        <v>0</v>
      </c>
      <c r="H8" s="11">
        <v>1</v>
      </c>
      <c r="I8" s="11">
        <v>1</v>
      </c>
      <c r="J8" s="11">
        <f t="shared" ref="J8:J16" si="3">M8-G8</f>
        <v>0</v>
      </c>
      <c r="K8" s="11">
        <f t="shared" ref="K8:K16" si="4">N8-H8</f>
        <v>1</v>
      </c>
      <c r="L8" s="11">
        <f t="shared" ref="L8:L16" si="5">O8-I8</f>
        <v>1</v>
      </c>
      <c r="M8" s="11">
        <v>0</v>
      </c>
      <c r="N8" s="11">
        <v>2</v>
      </c>
      <c r="O8" s="11">
        <v>2</v>
      </c>
      <c r="P8" s="29"/>
      <c r="Q8" s="29"/>
      <c r="R8" s="13">
        <v>2939784.1</v>
      </c>
    </row>
    <row r="9" spans="1:18" x14ac:dyDescent="0.2">
      <c r="A9" s="10" t="s">
        <v>79</v>
      </c>
      <c r="B9" s="25" t="s">
        <v>114</v>
      </c>
      <c r="C9" s="25" t="s">
        <v>30</v>
      </c>
      <c r="D9" s="26" t="s">
        <v>12</v>
      </c>
      <c r="E9" s="23">
        <v>39388</v>
      </c>
      <c r="F9" s="5">
        <v>0</v>
      </c>
      <c r="G9" s="11">
        <v>0</v>
      </c>
      <c r="H9" s="11">
        <v>0</v>
      </c>
      <c r="I9" s="11">
        <v>0</v>
      </c>
      <c r="J9" s="11">
        <f t="shared" si="3"/>
        <v>0</v>
      </c>
      <c r="K9" s="11">
        <f t="shared" si="4"/>
        <v>0</v>
      </c>
      <c r="L9" s="11">
        <f t="shared" si="5"/>
        <v>0</v>
      </c>
      <c r="M9" s="11">
        <v>0</v>
      </c>
      <c r="N9" s="11">
        <v>0</v>
      </c>
      <c r="O9" s="11">
        <v>0</v>
      </c>
      <c r="P9" s="29"/>
      <c r="Q9" s="29"/>
      <c r="R9" s="13">
        <v>2975224.5</v>
      </c>
    </row>
    <row r="10" spans="1:18" x14ac:dyDescent="0.2">
      <c r="A10" s="10" t="s">
        <v>79</v>
      </c>
      <c r="B10" s="25" t="s">
        <v>115</v>
      </c>
      <c r="C10" s="25" t="s">
        <v>31</v>
      </c>
      <c r="D10" s="26" t="s">
        <v>12</v>
      </c>
      <c r="E10" s="23">
        <v>39388</v>
      </c>
      <c r="F10" s="5">
        <v>0</v>
      </c>
      <c r="G10" s="11">
        <v>0</v>
      </c>
      <c r="H10" s="11">
        <v>0</v>
      </c>
      <c r="I10" s="11">
        <v>0</v>
      </c>
      <c r="J10" s="11">
        <f t="shared" si="3"/>
        <v>1</v>
      </c>
      <c r="K10" s="59">
        <v>3</v>
      </c>
      <c r="L10" s="11">
        <f t="shared" si="5"/>
        <v>2</v>
      </c>
      <c r="M10" s="11">
        <v>1</v>
      </c>
      <c r="N10" s="59">
        <v>3</v>
      </c>
      <c r="O10" s="11">
        <v>2</v>
      </c>
      <c r="P10" s="29"/>
      <c r="Q10" s="29"/>
      <c r="R10" s="13">
        <v>2989641.1</v>
      </c>
    </row>
    <row r="11" spans="1:18" x14ac:dyDescent="0.2">
      <c r="A11" s="47" t="s">
        <v>79</v>
      </c>
      <c r="B11" s="48" t="s">
        <v>116</v>
      </c>
      <c r="C11" s="48" t="s">
        <v>32</v>
      </c>
      <c r="D11" s="49" t="s">
        <v>12</v>
      </c>
      <c r="E11" s="50">
        <v>39388</v>
      </c>
      <c r="F11" s="51">
        <v>0</v>
      </c>
      <c r="G11" s="52">
        <v>0</v>
      </c>
      <c r="H11" s="52">
        <v>0</v>
      </c>
      <c r="I11" s="52">
        <v>0</v>
      </c>
      <c r="J11" s="53">
        <v>1</v>
      </c>
      <c r="K11" s="53">
        <v>1</v>
      </c>
      <c r="L11" s="52">
        <f t="shared" si="5"/>
        <v>0</v>
      </c>
      <c r="M11" s="54">
        <v>1</v>
      </c>
      <c r="N11" s="54">
        <v>1</v>
      </c>
      <c r="O11" s="52">
        <v>0</v>
      </c>
      <c r="P11" s="55"/>
      <c r="Q11" s="55"/>
      <c r="R11" s="56">
        <v>2977917</v>
      </c>
    </row>
    <row r="12" spans="1:18" x14ac:dyDescent="0.2">
      <c r="A12" s="10" t="s">
        <v>79</v>
      </c>
      <c r="B12" s="25" t="s">
        <v>117</v>
      </c>
      <c r="C12" s="25" t="s">
        <v>33</v>
      </c>
      <c r="D12" s="26" t="s">
        <v>12</v>
      </c>
      <c r="E12" s="23">
        <v>39388</v>
      </c>
      <c r="F12" s="5">
        <v>0</v>
      </c>
      <c r="G12" s="11">
        <v>0</v>
      </c>
      <c r="H12" s="11">
        <v>1</v>
      </c>
      <c r="I12" s="11">
        <v>1</v>
      </c>
      <c r="J12" s="11">
        <f t="shared" si="3"/>
        <v>1</v>
      </c>
      <c r="K12" s="20">
        <v>5</v>
      </c>
      <c r="L12" s="12">
        <f t="shared" si="5"/>
        <v>4</v>
      </c>
      <c r="M12" s="11">
        <v>1</v>
      </c>
      <c r="N12" s="20">
        <v>6</v>
      </c>
      <c r="O12" s="11">
        <v>5</v>
      </c>
      <c r="P12" s="29"/>
      <c r="Q12" s="29"/>
      <c r="R12" s="13">
        <v>2985421.8</v>
      </c>
    </row>
    <row r="13" spans="1:18" x14ac:dyDescent="0.2">
      <c r="A13" s="10" t="s">
        <v>79</v>
      </c>
      <c r="B13" s="25" t="s">
        <v>156</v>
      </c>
      <c r="C13" s="25" t="s">
        <v>89</v>
      </c>
      <c r="D13" s="26" t="s">
        <v>12</v>
      </c>
      <c r="E13" s="19">
        <v>39637</v>
      </c>
      <c r="F13" s="5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29"/>
      <c r="Q13" s="29"/>
      <c r="R13" s="13">
        <v>2973432.1902996399</v>
      </c>
    </row>
    <row r="14" spans="1:18" x14ac:dyDescent="0.2">
      <c r="A14" s="10" t="s">
        <v>79</v>
      </c>
      <c r="B14" s="26" t="s">
        <v>157</v>
      </c>
      <c r="C14" s="25" t="s">
        <v>90</v>
      </c>
      <c r="D14" s="26" t="s">
        <v>12</v>
      </c>
      <c r="E14" s="19">
        <v>39637</v>
      </c>
      <c r="F14" s="5">
        <v>0</v>
      </c>
      <c r="G14" s="11">
        <v>0</v>
      </c>
      <c r="H14" s="11">
        <v>0</v>
      </c>
      <c r="I14" s="11">
        <v>0</v>
      </c>
      <c r="J14" s="20">
        <v>0</v>
      </c>
      <c r="K14" s="11">
        <v>0</v>
      </c>
      <c r="L14" s="11">
        <v>0</v>
      </c>
      <c r="M14" s="20">
        <v>0</v>
      </c>
      <c r="N14" s="20">
        <v>0</v>
      </c>
      <c r="O14" s="11">
        <v>0</v>
      </c>
      <c r="P14" s="29"/>
      <c r="Q14" s="29"/>
      <c r="R14" s="13">
        <v>2999026.2901655301</v>
      </c>
    </row>
    <row r="15" spans="1:18" x14ac:dyDescent="0.2">
      <c r="A15" s="10" t="s">
        <v>79</v>
      </c>
      <c r="B15" s="25" t="s">
        <v>118</v>
      </c>
      <c r="C15" s="26" t="s">
        <v>34</v>
      </c>
      <c r="D15" s="38" t="s">
        <v>12</v>
      </c>
      <c r="E15" s="23">
        <v>39388</v>
      </c>
      <c r="F15" s="5">
        <v>0</v>
      </c>
      <c r="G15" s="11">
        <v>0</v>
      </c>
      <c r="H15" s="11">
        <v>1</v>
      </c>
      <c r="I15" s="11">
        <v>1</v>
      </c>
      <c r="J15" s="11">
        <f t="shared" si="3"/>
        <v>1</v>
      </c>
      <c r="K15" s="20">
        <v>3</v>
      </c>
      <c r="L15" s="11">
        <f t="shared" si="5"/>
        <v>2</v>
      </c>
      <c r="M15" s="11">
        <v>1</v>
      </c>
      <c r="N15" s="20">
        <v>5</v>
      </c>
      <c r="O15" s="11">
        <v>3</v>
      </c>
      <c r="P15" s="35" t="s">
        <v>189</v>
      </c>
      <c r="Q15" s="35" t="s">
        <v>190</v>
      </c>
      <c r="R15" s="13">
        <v>2978516</v>
      </c>
    </row>
    <row r="16" spans="1:18" x14ac:dyDescent="0.2">
      <c r="A16" s="10" t="s">
        <v>79</v>
      </c>
      <c r="B16" s="25" t="s">
        <v>149</v>
      </c>
      <c r="C16" s="25" t="s">
        <v>35</v>
      </c>
      <c r="D16" s="38" t="s">
        <v>85</v>
      </c>
      <c r="E16" s="24">
        <v>39388</v>
      </c>
      <c r="F16" s="5">
        <v>0</v>
      </c>
      <c r="G16" s="11">
        <v>0</v>
      </c>
      <c r="H16" s="11">
        <v>1</v>
      </c>
      <c r="I16" s="11">
        <v>1</v>
      </c>
      <c r="J16" s="11">
        <f t="shared" si="3"/>
        <v>0</v>
      </c>
      <c r="K16" s="11">
        <f t="shared" si="4"/>
        <v>1</v>
      </c>
      <c r="L16" s="11">
        <f t="shared" si="5"/>
        <v>1</v>
      </c>
      <c r="M16" s="11">
        <v>0</v>
      </c>
      <c r="N16" s="11">
        <v>2</v>
      </c>
      <c r="O16" s="11">
        <v>2</v>
      </c>
      <c r="P16" s="35" t="s">
        <v>189</v>
      </c>
      <c r="Q16" s="35" t="s">
        <v>190</v>
      </c>
      <c r="R16" s="13">
        <v>2978516</v>
      </c>
    </row>
    <row r="17" spans="1:18" x14ac:dyDescent="0.2">
      <c r="A17" s="10" t="s">
        <v>79</v>
      </c>
      <c r="B17" s="25" t="s">
        <v>119</v>
      </c>
      <c r="C17" s="25" t="s">
        <v>36</v>
      </c>
      <c r="D17" s="26" t="s">
        <v>12</v>
      </c>
      <c r="E17" s="23">
        <v>39388</v>
      </c>
      <c r="F17" s="5">
        <v>0</v>
      </c>
      <c r="G17" s="11">
        <v>0</v>
      </c>
      <c r="H17" s="11">
        <v>0</v>
      </c>
      <c r="I17" s="11">
        <v>0</v>
      </c>
      <c r="J17" s="11">
        <f t="shared" ref="J17:J20" si="6">M17-G17</f>
        <v>0</v>
      </c>
      <c r="K17" s="11">
        <f t="shared" ref="K17:K20" si="7">N17-H17</f>
        <v>0</v>
      </c>
      <c r="L17" s="11">
        <f t="shared" ref="L17:L20" si="8">O17-I17</f>
        <v>0</v>
      </c>
      <c r="M17" s="11">
        <v>0</v>
      </c>
      <c r="N17" s="11">
        <v>0</v>
      </c>
      <c r="O17" s="11">
        <v>0</v>
      </c>
      <c r="P17" s="29"/>
      <c r="Q17" s="29"/>
      <c r="R17" s="13">
        <v>2985421.8</v>
      </c>
    </row>
    <row r="18" spans="1:18" x14ac:dyDescent="0.2">
      <c r="A18" s="10" t="s">
        <v>79</v>
      </c>
      <c r="B18" s="25" t="s">
        <v>120</v>
      </c>
      <c r="C18" s="25" t="s">
        <v>37</v>
      </c>
      <c r="D18" s="26" t="s">
        <v>12</v>
      </c>
      <c r="E18" s="23">
        <v>39388</v>
      </c>
      <c r="F18" s="5">
        <v>0</v>
      </c>
      <c r="G18" s="11">
        <v>0</v>
      </c>
      <c r="H18" s="11">
        <v>2</v>
      </c>
      <c r="I18" s="11">
        <v>2</v>
      </c>
      <c r="J18" s="11">
        <f t="shared" si="6"/>
        <v>0</v>
      </c>
      <c r="K18" s="11">
        <f t="shared" si="7"/>
        <v>0</v>
      </c>
      <c r="L18" s="11">
        <f t="shared" si="8"/>
        <v>0</v>
      </c>
      <c r="M18" s="11">
        <v>0</v>
      </c>
      <c r="N18" s="11">
        <v>2</v>
      </c>
      <c r="O18" s="11">
        <v>2</v>
      </c>
      <c r="P18" s="29"/>
      <c r="Q18" s="29"/>
      <c r="R18" s="13">
        <v>2854494.9</v>
      </c>
    </row>
    <row r="19" spans="1:18" x14ac:dyDescent="0.2">
      <c r="A19" s="10" t="s">
        <v>79</v>
      </c>
      <c r="B19" s="25" t="s">
        <v>121</v>
      </c>
      <c r="C19" s="25" t="s">
        <v>38</v>
      </c>
      <c r="D19" s="26" t="s">
        <v>12</v>
      </c>
      <c r="E19" s="23">
        <v>39388</v>
      </c>
      <c r="F19" s="5">
        <v>0</v>
      </c>
      <c r="G19" s="11">
        <v>0</v>
      </c>
      <c r="H19" s="11">
        <v>0</v>
      </c>
      <c r="I19" s="11">
        <v>0</v>
      </c>
      <c r="J19" s="11">
        <f t="shared" si="6"/>
        <v>0</v>
      </c>
      <c r="K19" s="11">
        <f t="shared" si="7"/>
        <v>0</v>
      </c>
      <c r="L19" s="11">
        <f t="shared" si="8"/>
        <v>0</v>
      </c>
      <c r="M19" s="11">
        <v>0</v>
      </c>
      <c r="N19" s="11">
        <v>0</v>
      </c>
      <c r="O19" s="11">
        <v>0</v>
      </c>
      <c r="P19" s="29"/>
      <c r="Q19" s="29"/>
      <c r="R19" s="13">
        <v>2997508.6</v>
      </c>
    </row>
    <row r="20" spans="1:18" x14ac:dyDescent="0.2">
      <c r="A20" s="10" t="s">
        <v>79</v>
      </c>
      <c r="B20" s="25" t="s">
        <v>122</v>
      </c>
      <c r="C20" s="25" t="s">
        <v>39</v>
      </c>
      <c r="D20" s="26" t="s">
        <v>12</v>
      </c>
      <c r="E20" s="23">
        <v>39388</v>
      </c>
      <c r="F20" s="5">
        <v>0</v>
      </c>
      <c r="G20" s="11">
        <v>0</v>
      </c>
      <c r="H20" s="11">
        <v>2</v>
      </c>
      <c r="I20" s="11">
        <v>2</v>
      </c>
      <c r="J20" s="11">
        <f t="shared" si="6"/>
        <v>0</v>
      </c>
      <c r="K20" s="11">
        <f t="shared" si="7"/>
        <v>4</v>
      </c>
      <c r="L20" s="11">
        <f t="shared" si="8"/>
        <v>4</v>
      </c>
      <c r="M20" s="11">
        <v>0</v>
      </c>
      <c r="N20" s="11">
        <v>6</v>
      </c>
      <c r="O20" s="11">
        <v>6</v>
      </c>
      <c r="P20" s="29"/>
      <c r="Q20" s="29"/>
      <c r="R20" s="13">
        <v>2975224.5</v>
      </c>
    </row>
    <row r="21" spans="1:18" x14ac:dyDescent="0.2">
      <c r="A21" s="10" t="s">
        <v>77</v>
      </c>
      <c r="B21" s="25" t="s">
        <v>101</v>
      </c>
      <c r="C21" s="25" t="s">
        <v>11</v>
      </c>
      <c r="D21" s="26" t="s">
        <v>12</v>
      </c>
      <c r="E21" s="19">
        <v>40281.5</v>
      </c>
      <c r="F21" s="5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29"/>
      <c r="Q21" s="29"/>
      <c r="R21" s="13">
        <v>2960000</v>
      </c>
    </row>
    <row r="22" spans="1:18" x14ac:dyDescent="0.2">
      <c r="A22" s="10" t="s">
        <v>78</v>
      </c>
      <c r="B22" s="25" t="s">
        <v>102</v>
      </c>
      <c r="C22" s="25" t="s">
        <v>14</v>
      </c>
      <c r="D22" s="26" t="s">
        <v>12</v>
      </c>
      <c r="E22" s="19">
        <v>40281.5</v>
      </c>
      <c r="F22" s="5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29"/>
      <c r="Q22" s="29"/>
      <c r="R22" s="13">
        <v>2990000</v>
      </c>
    </row>
    <row r="23" spans="1:18" x14ac:dyDescent="0.2">
      <c r="A23" s="10" t="s">
        <v>78</v>
      </c>
      <c r="B23" s="25" t="s">
        <v>123</v>
      </c>
      <c r="C23" s="25" t="s">
        <v>40</v>
      </c>
      <c r="D23" s="26" t="s">
        <v>12</v>
      </c>
      <c r="E23" s="23">
        <v>39388</v>
      </c>
      <c r="F23" s="5">
        <v>0</v>
      </c>
      <c r="G23" s="11">
        <v>0</v>
      </c>
      <c r="H23" s="11">
        <v>2</v>
      </c>
      <c r="I23" s="11">
        <v>2</v>
      </c>
      <c r="J23" s="11">
        <f t="shared" ref="J23:J27" si="9">M23-G23</f>
        <v>0</v>
      </c>
      <c r="K23" s="11">
        <f t="shared" ref="K23:K27" si="10">N23-H23</f>
        <v>1</v>
      </c>
      <c r="L23" s="11">
        <f t="shared" ref="L23:L27" si="11">O23-I23</f>
        <v>1</v>
      </c>
      <c r="M23" s="11">
        <v>0</v>
      </c>
      <c r="N23" s="11">
        <v>3</v>
      </c>
      <c r="O23" s="11">
        <v>3</v>
      </c>
      <c r="P23" s="29"/>
      <c r="Q23" s="29"/>
      <c r="R23" s="13">
        <v>2956512.4</v>
      </c>
    </row>
    <row r="24" spans="1:18" x14ac:dyDescent="0.2">
      <c r="A24" s="10" t="s">
        <v>78</v>
      </c>
      <c r="B24" s="25" t="s">
        <v>124</v>
      </c>
      <c r="C24" s="25" t="s">
        <v>41</v>
      </c>
      <c r="D24" s="26" t="s">
        <v>12</v>
      </c>
      <c r="E24" s="23">
        <v>39388</v>
      </c>
      <c r="F24" s="5">
        <v>0</v>
      </c>
      <c r="G24" s="11">
        <v>0</v>
      </c>
      <c r="H24" s="11">
        <v>0</v>
      </c>
      <c r="I24" s="11">
        <v>0</v>
      </c>
      <c r="J24" s="11">
        <f t="shared" si="9"/>
        <v>0</v>
      </c>
      <c r="K24" s="11">
        <f t="shared" si="10"/>
        <v>0</v>
      </c>
      <c r="L24" s="11">
        <f t="shared" si="11"/>
        <v>0</v>
      </c>
      <c r="M24" s="11">
        <v>0</v>
      </c>
      <c r="N24" s="11">
        <v>0</v>
      </c>
      <c r="O24" s="11">
        <v>0</v>
      </c>
      <c r="P24" s="29"/>
      <c r="Q24" s="29"/>
      <c r="R24" s="13">
        <v>2981514.6</v>
      </c>
    </row>
    <row r="25" spans="1:18" x14ac:dyDescent="0.2">
      <c r="A25" s="10" t="s">
        <v>78</v>
      </c>
      <c r="B25" s="25" t="s">
        <v>125</v>
      </c>
      <c r="C25" s="25" t="s">
        <v>42</v>
      </c>
      <c r="D25" s="26" t="s">
        <v>12</v>
      </c>
      <c r="E25" s="23">
        <v>39388</v>
      </c>
      <c r="F25" s="5">
        <v>0</v>
      </c>
      <c r="G25" s="11">
        <v>0</v>
      </c>
      <c r="H25" s="11">
        <v>0</v>
      </c>
      <c r="I25" s="11">
        <v>0</v>
      </c>
      <c r="J25" s="11">
        <f t="shared" si="9"/>
        <v>0</v>
      </c>
      <c r="K25" s="11">
        <f t="shared" si="10"/>
        <v>0</v>
      </c>
      <c r="L25" s="11">
        <f t="shared" si="11"/>
        <v>0</v>
      </c>
      <c r="M25" s="11">
        <v>0</v>
      </c>
      <c r="N25" s="11">
        <v>0</v>
      </c>
      <c r="O25" s="11">
        <v>0</v>
      </c>
      <c r="P25" s="29"/>
      <c r="Q25" s="29"/>
      <c r="R25" s="13">
        <v>2964503</v>
      </c>
    </row>
    <row r="26" spans="1:18" x14ac:dyDescent="0.2">
      <c r="A26" s="10" t="s">
        <v>78</v>
      </c>
      <c r="B26" s="25" t="s">
        <v>150</v>
      </c>
      <c r="C26" s="25" t="s">
        <v>43</v>
      </c>
      <c r="D26" s="42" t="s">
        <v>85</v>
      </c>
      <c r="E26" s="24">
        <v>39388</v>
      </c>
      <c r="F26" s="5">
        <v>0</v>
      </c>
      <c r="G26" s="11">
        <v>0</v>
      </c>
      <c r="H26" s="11">
        <v>0</v>
      </c>
      <c r="I26" s="11">
        <v>0</v>
      </c>
      <c r="J26" s="11">
        <f t="shared" si="9"/>
        <v>0</v>
      </c>
      <c r="K26" s="11">
        <f t="shared" si="10"/>
        <v>0</v>
      </c>
      <c r="L26" s="11">
        <f t="shared" si="11"/>
        <v>0</v>
      </c>
      <c r="M26" s="11">
        <v>0</v>
      </c>
      <c r="N26" s="11">
        <v>0</v>
      </c>
      <c r="O26" s="11">
        <v>0</v>
      </c>
      <c r="P26" s="29"/>
      <c r="Q26" s="29"/>
      <c r="R26" s="13">
        <v>2964503</v>
      </c>
    </row>
    <row r="27" spans="1:18" x14ac:dyDescent="0.2">
      <c r="A27" s="10" t="s">
        <v>78</v>
      </c>
      <c r="B27" s="25" t="s">
        <v>126</v>
      </c>
      <c r="C27" s="25" t="s">
        <v>44</v>
      </c>
      <c r="D27" s="26" t="s">
        <v>12</v>
      </c>
      <c r="E27" s="23">
        <v>39388</v>
      </c>
      <c r="F27" s="5">
        <v>0</v>
      </c>
      <c r="G27" s="11">
        <v>0</v>
      </c>
      <c r="H27" s="11">
        <v>0</v>
      </c>
      <c r="I27" s="11">
        <v>0</v>
      </c>
      <c r="J27" s="11">
        <f t="shared" si="9"/>
        <v>1</v>
      </c>
      <c r="K27" s="11">
        <f t="shared" si="10"/>
        <v>1</v>
      </c>
      <c r="L27" s="11">
        <f t="shared" si="11"/>
        <v>0</v>
      </c>
      <c r="M27" s="11">
        <v>1</v>
      </c>
      <c r="N27" s="11">
        <v>1</v>
      </c>
      <c r="O27" s="11">
        <v>0</v>
      </c>
      <c r="P27" s="29"/>
      <c r="Q27" s="29"/>
      <c r="R27" s="13">
        <v>2997812</v>
      </c>
    </row>
    <row r="28" spans="1:18" x14ac:dyDescent="0.2">
      <c r="A28" s="10" t="s">
        <v>78</v>
      </c>
      <c r="B28" s="25" t="s">
        <v>127</v>
      </c>
      <c r="C28" s="25" t="s">
        <v>45</v>
      </c>
      <c r="D28" s="26" t="s">
        <v>12</v>
      </c>
      <c r="E28" s="23">
        <v>39388</v>
      </c>
      <c r="F28" s="5">
        <v>0</v>
      </c>
      <c r="G28" s="11">
        <v>0</v>
      </c>
      <c r="H28" s="11">
        <v>0</v>
      </c>
      <c r="I28" s="11">
        <v>0</v>
      </c>
      <c r="J28" s="11">
        <f>M28-G28</f>
        <v>0</v>
      </c>
      <c r="K28" s="11">
        <f t="shared" ref="K28:K29" si="12">N28-H28</f>
        <v>0</v>
      </c>
      <c r="L28" s="11">
        <f t="shared" ref="L28:L29" si="13">O28-I28</f>
        <v>0</v>
      </c>
      <c r="M28" s="11">
        <v>0</v>
      </c>
      <c r="N28" s="11">
        <v>0</v>
      </c>
      <c r="O28" s="11">
        <v>0</v>
      </c>
      <c r="P28" s="29"/>
      <c r="Q28" s="29"/>
      <c r="R28" s="13">
        <v>2995083.4</v>
      </c>
    </row>
    <row r="29" spans="1:18" x14ac:dyDescent="0.2">
      <c r="A29" s="10" t="s">
        <v>78</v>
      </c>
      <c r="B29" s="25" t="s">
        <v>128</v>
      </c>
      <c r="C29" s="25" t="s">
        <v>46</v>
      </c>
      <c r="D29" s="26" t="s">
        <v>12</v>
      </c>
      <c r="E29" s="23">
        <v>39388</v>
      </c>
      <c r="F29" s="5">
        <v>0</v>
      </c>
      <c r="G29" s="11">
        <v>0</v>
      </c>
      <c r="H29" s="11">
        <v>2</v>
      </c>
      <c r="I29" s="11">
        <v>2</v>
      </c>
      <c r="J29" s="11">
        <f>M29-G29</f>
        <v>0</v>
      </c>
      <c r="K29" s="11">
        <f t="shared" si="12"/>
        <v>0</v>
      </c>
      <c r="L29" s="11">
        <f t="shared" si="13"/>
        <v>0</v>
      </c>
      <c r="M29" s="11">
        <v>0</v>
      </c>
      <c r="N29" s="11">
        <v>2</v>
      </c>
      <c r="O29" s="11">
        <v>2</v>
      </c>
      <c r="P29" s="29"/>
      <c r="Q29" s="29"/>
      <c r="R29" s="13">
        <v>2960058.4</v>
      </c>
    </row>
    <row r="30" spans="1:18" x14ac:dyDescent="0.2">
      <c r="A30" s="10" t="s">
        <v>78</v>
      </c>
      <c r="B30" s="25" t="s">
        <v>158</v>
      </c>
      <c r="C30" s="25" t="s">
        <v>91</v>
      </c>
      <c r="D30" s="38" t="s">
        <v>12</v>
      </c>
      <c r="E30" s="19">
        <v>39603</v>
      </c>
      <c r="F30" s="5">
        <v>0</v>
      </c>
      <c r="G30" s="11">
        <v>0</v>
      </c>
      <c r="H30" s="11">
        <v>3</v>
      </c>
      <c r="I30" s="11">
        <v>3</v>
      </c>
      <c r="J30" s="11">
        <v>0</v>
      </c>
      <c r="K30" s="20">
        <v>5</v>
      </c>
      <c r="L30" s="20">
        <v>5</v>
      </c>
      <c r="M30" s="11">
        <v>0</v>
      </c>
      <c r="N30" s="20">
        <v>8</v>
      </c>
      <c r="O30" s="20">
        <v>8</v>
      </c>
      <c r="P30" s="31"/>
      <c r="Q30" s="31"/>
      <c r="R30" s="13">
        <v>2961242.3373047202</v>
      </c>
    </row>
    <row r="31" spans="1:18" x14ac:dyDescent="0.2">
      <c r="A31" s="10" t="s">
        <v>78</v>
      </c>
      <c r="B31" s="25" t="s">
        <v>159</v>
      </c>
      <c r="C31" s="25" t="s">
        <v>92</v>
      </c>
      <c r="D31" s="38" t="s">
        <v>12</v>
      </c>
      <c r="E31" s="19">
        <v>39603</v>
      </c>
      <c r="F31" s="5">
        <v>0</v>
      </c>
      <c r="G31" s="11">
        <v>0</v>
      </c>
      <c r="H31" s="11">
        <v>0</v>
      </c>
      <c r="I31" s="11">
        <v>0</v>
      </c>
      <c r="J31" s="11">
        <v>0</v>
      </c>
      <c r="K31" s="11">
        <v>1</v>
      </c>
      <c r="L31" s="11">
        <v>1</v>
      </c>
      <c r="M31" s="11">
        <v>0</v>
      </c>
      <c r="N31" s="11">
        <v>1</v>
      </c>
      <c r="O31" s="11">
        <v>1</v>
      </c>
      <c r="P31" s="29"/>
      <c r="Q31" s="29"/>
      <c r="R31" s="13">
        <v>2998419.0154282302</v>
      </c>
    </row>
    <row r="32" spans="1:18" x14ac:dyDescent="0.2">
      <c r="A32" s="10" t="s">
        <v>78</v>
      </c>
      <c r="B32" s="25" t="s">
        <v>160</v>
      </c>
      <c r="C32" s="25" t="s">
        <v>93</v>
      </c>
      <c r="D32" s="38" t="s">
        <v>85</v>
      </c>
      <c r="E32" s="19">
        <v>39603</v>
      </c>
      <c r="F32" s="5">
        <v>0</v>
      </c>
      <c r="G32" s="11">
        <v>0</v>
      </c>
      <c r="H32" s="11">
        <v>0</v>
      </c>
      <c r="I32" s="11">
        <v>0</v>
      </c>
      <c r="J32" s="11">
        <v>0</v>
      </c>
      <c r="K32" s="20">
        <v>1</v>
      </c>
      <c r="L32" s="20">
        <v>1</v>
      </c>
      <c r="M32" s="11">
        <v>0</v>
      </c>
      <c r="N32" s="20">
        <v>1</v>
      </c>
      <c r="O32" s="20">
        <v>1</v>
      </c>
      <c r="P32" s="31"/>
      <c r="Q32" s="31"/>
      <c r="R32" s="13">
        <v>2972536.8478755699</v>
      </c>
    </row>
    <row r="33" spans="1:18" x14ac:dyDescent="0.2">
      <c r="A33" s="47" t="s">
        <v>80</v>
      </c>
      <c r="B33" s="66" t="s">
        <v>192</v>
      </c>
      <c r="C33" s="48" t="s">
        <v>17</v>
      </c>
      <c r="D33" s="49" t="s">
        <v>12</v>
      </c>
      <c r="E33" s="50">
        <v>40274.5</v>
      </c>
      <c r="F33" s="51">
        <v>0</v>
      </c>
      <c r="G33" s="67">
        <v>0</v>
      </c>
      <c r="H33" s="67">
        <v>0</v>
      </c>
      <c r="I33" s="52">
        <v>0</v>
      </c>
      <c r="J33" s="52">
        <v>0</v>
      </c>
      <c r="K33" s="52">
        <v>0</v>
      </c>
      <c r="L33" s="52">
        <v>0</v>
      </c>
      <c r="M33" s="52">
        <v>0</v>
      </c>
      <c r="N33" s="52">
        <v>0</v>
      </c>
      <c r="O33" s="52">
        <v>0</v>
      </c>
      <c r="P33" s="55"/>
      <c r="Q33" s="55"/>
      <c r="R33" s="68">
        <v>2960000</v>
      </c>
    </row>
    <row r="34" spans="1:18" s="40" customFormat="1" x14ac:dyDescent="0.2">
      <c r="A34" s="47" t="s">
        <v>80</v>
      </c>
      <c r="B34" s="49" t="s">
        <v>105</v>
      </c>
      <c r="C34" s="49" t="s">
        <v>18</v>
      </c>
      <c r="D34" s="49" t="s">
        <v>12</v>
      </c>
      <c r="E34" s="50">
        <v>40274.5</v>
      </c>
      <c r="F34" s="51">
        <v>0</v>
      </c>
      <c r="G34" s="67">
        <v>0</v>
      </c>
      <c r="H34" s="67">
        <v>0</v>
      </c>
      <c r="I34" s="52">
        <v>0</v>
      </c>
      <c r="J34" s="52">
        <v>0</v>
      </c>
      <c r="K34" s="52">
        <v>0</v>
      </c>
      <c r="L34" s="52">
        <v>0</v>
      </c>
      <c r="M34" s="52">
        <v>0</v>
      </c>
      <c r="N34" s="52">
        <v>0</v>
      </c>
      <c r="O34" s="52">
        <v>0</v>
      </c>
      <c r="P34" s="55"/>
      <c r="Q34" s="55"/>
      <c r="R34" s="78">
        <v>2990000</v>
      </c>
    </row>
    <row r="35" spans="1:18" s="40" customFormat="1" ht="26.1" customHeight="1" x14ac:dyDescent="0.2">
      <c r="A35" s="47" t="s">
        <v>80</v>
      </c>
      <c r="B35" s="69" t="s">
        <v>109</v>
      </c>
      <c r="C35" s="49" t="s">
        <v>19</v>
      </c>
      <c r="D35" s="49" t="s">
        <v>12</v>
      </c>
      <c r="E35" s="50">
        <v>40274.5</v>
      </c>
      <c r="F35" s="51">
        <v>0</v>
      </c>
      <c r="G35" s="52">
        <v>0</v>
      </c>
      <c r="H35" s="52">
        <v>0</v>
      </c>
      <c r="I35" s="52">
        <v>0</v>
      </c>
      <c r="J35" s="52">
        <v>0</v>
      </c>
      <c r="K35" s="52">
        <v>0</v>
      </c>
      <c r="L35" s="52">
        <v>0</v>
      </c>
      <c r="M35" s="52">
        <v>0</v>
      </c>
      <c r="N35" s="52">
        <v>0</v>
      </c>
      <c r="O35" s="52">
        <v>0</v>
      </c>
      <c r="P35" s="55"/>
      <c r="Q35" s="55"/>
      <c r="R35" s="79">
        <v>2990000</v>
      </c>
    </row>
    <row r="36" spans="1:18" s="40" customFormat="1" x14ac:dyDescent="0.2">
      <c r="A36" s="47" t="s">
        <v>80</v>
      </c>
      <c r="B36" s="48" t="s">
        <v>104</v>
      </c>
      <c r="C36" s="49" t="s">
        <v>20</v>
      </c>
      <c r="D36" s="49" t="s">
        <v>12</v>
      </c>
      <c r="E36" s="50">
        <v>40274.5</v>
      </c>
      <c r="F36" s="51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5"/>
      <c r="Q36" s="55"/>
      <c r="R36" s="56">
        <v>2990000</v>
      </c>
    </row>
    <row r="37" spans="1:18" s="40" customFormat="1" x14ac:dyDescent="0.2">
      <c r="A37" s="47" t="s">
        <v>80</v>
      </c>
      <c r="B37" s="49" t="s">
        <v>107</v>
      </c>
      <c r="C37" s="48" t="s">
        <v>21</v>
      </c>
      <c r="D37" s="49" t="s">
        <v>12</v>
      </c>
      <c r="E37" s="50">
        <v>40274.5</v>
      </c>
      <c r="F37" s="51">
        <v>0</v>
      </c>
      <c r="G37" s="67">
        <v>0</v>
      </c>
      <c r="H37" s="67">
        <v>0</v>
      </c>
      <c r="I37" s="52">
        <v>0</v>
      </c>
      <c r="J37" s="52">
        <v>0</v>
      </c>
      <c r="K37" s="52">
        <v>0</v>
      </c>
      <c r="L37" s="52">
        <v>0</v>
      </c>
      <c r="M37" s="52">
        <v>0</v>
      </c>
      <c r="N37" s="52">
        <v>0</v>
      </c>
      <c r="O37" s="52">
        <v>0</v>
      </c>
      <c r="P37" s="55"/>
      <c r="Q37" s="55"/>
      <c r="R37" s="68">
        <v>2960000</v>
      </c>
    </row>
    <row r="38" spans="1:18" x14ac:dyDescent="0.2">
      <c r="A38" s="10" t="s">
        <v>80</v>
      </c>
      <c r="B38" s="25" t="s">
        <v>129</v>
      </c>
      <c r="C38" s="25" t="s">
        <v>47</v>
      </c>
      <c r="D38" s="26" t="s">
        <v>12</v>
      </c>
      <c r="E38" s="23">
        <v>39388</v>
      </c>
      <c r="F38" s="5">
        <v>0</v>
      </c>
      <c r="G38" s="11">
        <v>0</v>
      </c>
      <c r="H38" s="11">
        <v>2</v>
      </c>
      <c r="I38" s="11">
        <v>2</v>
      </c>
      <c r="J38" s="11">
        <f>M38-G38</f>
        <v>1</v>
      </c>
      <c r="K38" s="20">
        <v>6</v>
      </c>
      <c r="L38" s="11">
        <f>O38-I38</f>
        <v>5</v>
      </c>
      <c r="M38" s="11">
        <v>1</v>
      </c>
      <c r="N38" s="20">
        <v>8</v>
      </c>
      <c r="O38" s="11">
        <v>7</v>
      </c>
      <c r="P38" s="29"/>
      <c r="Q38" s="29"/>
      <c r="R38" s="13">
        <v>2955627.2</v>
      </c>
    </row>
    <row r="39" spans="1:18" x14ac:dyDescent="0.2">
      <c r="A39" s="47" t="s">
        <v>80</v>
      </c>
      <c r="B39" s="48" t="s">
        <v>106</v>
      </c>
      <c r="C39" s="48" t="s">
        <v>201</v>
      </c>
      <c r="D39" s="70" t="s">
        <v>85</v>
      </c>
      <c r="E39" s="50">
        <v>40274.5</v>
      </c>
      <c r="F39" s="51">
        <v>0</v>
      </c>
      <c r="G39" s="52">
        <v>0</v>
      </c>
      <c r="H39" s="52">
        <v>0</v>
      </c>
      <c r="I39" s="52">
        <v>0</v>
      </c>
      <c r="J39" s="52">
        <v>0</v>
      </c>
      <c r="K39" s="52">
        <v>0</v>
      </c>
      <c r="L39" s="52">
        <v>0</v>
      </c>
      <c r="M39" s="52">
        <v>0</v>
      </c>
      <c r="N39" s="52">
        <v>0</v>
      </c>
      <c r="O39" s="52">
        <v>0</v>
      </c>
      <c r="P39" s="55"/>
      <c r="Q39" s="55"/>
      <c r="R39" s="56">
        <v>2970000</v>
      </c>
    </row>
    <row r="40" spans="1:18" x14ac:dyDescent="0.2">
      <c r="A40" s="47" t="s">
        <v>80</v>
      </c>
      <c r="B40" s="48" t="s">
        <v>110</v>
      </c>
      <c r="C40" s="48" t="s">
        <v>23</v>
      </c>
      <c r="D40" s="49" t="s">
        <v>12</v>
      </c>
      <c r="E40" s="50">
        <v>40274.5</v>
      </c>
      <c r="F40" s="51">
        <v>0</v>
      </c>
      <c r="G40" s="52">
        <v>0</v>
      </c>
      <c r="H40" s="52">
        <v>0</v>
      </c>
      <c r="I40" s="52">
        <v>0</v>
      </c>
      <c r="J40" s="52">
        <v>0</v>
      </c>
      <c r="K40" s="52">
        <v>0</v>
      </c>
      <c r="L40" s="52">
        <v>0</v>
      </c>
      <c r="M40" s="52">
        <v>0</v>
      </c>
      <c r="N40" s="52">
        <v>0</v>
      </c>
      <c r="O40" s="52">
        <v>0</v>
      </c>
      <c r="P40" s="55"/>
      <c r="Q40" s="55"/>
      <c r="R40" s="56">
        <v>2960000</v>
      </c>
    </row>
    <row r="41" spans="1:18" x14ac:dyDescent="0.2">
      <c r="A41" s="10" t="s">
        <v>80</v>
      </c>
      <c r="B41" s="26" t="s">
        <v>151</v>
      </c>
      <c r="C41" s="25" t="s">
        <v>48</v>
      </c>
      <c r="D41" s="42" t="s">
        <v>85</v>
      </c>
      <c r="E41" s="24">
        <v>39388</v>
      </c>
      <c r="F41" s="5">
        <v>0</v>
      </c>
      <c r="G41" s="11">
        <v>0</v>
      </c>
      <c r="H41" s="11">
        <v>0</v>
      </c>
      <c r="I41" s="11">
        <v>0</v>
      </c>
      <c r="J41" s="11">
        <f>M41-G41</f>
        <v>0</v>
      </c>
      <c r="K41" s="11">
        <f t="shared" ref="K41" si="14">N41-H41</f>
        <v>3</v>
      </c>
      <c r="L41" s="11">
        <f t="shared" ref="L41" si="15">O41-I41</f>
        <v>3</v>
      </c>
      <c r="M41" s="11">
        <v>0</v>
      </c>
      <c r="N41" s="11">
        <v>3</v>
      </c>
      <c r="O41" s="11">
        <v>3</v>
      </c>
      <c r="P41" s="29"/>
      <c r="Q41" s="29"/>
      <c r="R41" s="13">
        <v>2833465.8</v>
      </c>
    </row>
    <row r="42" spans="1:18" x14ac:dyDescent="0.2">
      <c r="A42" s="10" t="s">
        <v>80</v>
      </c>
      <c r="B42" s="25" t="s">
        <v>130</v>
      </c>
      <c r="C42" s="25" t="s">
        <v>49</v>
      </c>
      <c r="D42" s="26" t="s">
        <v>12</v>
      </c>
      <c r="E42" s="23">
        <v>39388</v>
      </c>
      <c r="F42" s="5">
        <v>0</v>
      </c>
      <c r="G42" s="11">
        <v>0</v>
      </c>
      <c r="H42" s="11">
        <v>3</v>
      </c>
      <c r="I42" s="11">
        <v>3</v>
      </c>
      <c r="J42" s="11">
        <f t="shared" ref="J42:J44" si="16">M42-G42</f>
        <v>0</v>
      </c>
      <c r="K42" s="11">
        <f t="shared" ref="K42:K44" si="17">N42-H42</f>
        <v>7</v>
      </c>
      <c r="L42" s="11">
        <f t="shared" ref="L42:L44" si="18">O42-I42</f>
        <v>7</v>
      </c>
      <c r="M42" s="11">
        <v>0</v>
      </c>
      <c r="N42" s="11">
        <v>10</v>
      </c>
      <c r="O42" s="11">
        <v>10</v>
      </c>
      <c r="P42" s="29"/>
      <c r="Q42" s="29"/>
      <c r="R42" s="13">
        <v>2997508.6</v>
      </c>
    </row>
    <row r="43" spans="1:18" x14ac:dyDescent="0.2">
      <c r="A43" s="10" t="s">
        <v>80</v>
      </c>
      <c r="B43" s="26" t="s">
        <v>131</v>
      </c>
      <c r="C43" s="25" t="s">
        <v>50</v>
      </c>
      <c r="D43" s="26" t="s">
        <v>12</v>
      </c>
      <c r="E43" s="23">
        <v>39388</v>
      </c>
      <c r="F43" s="5">
        <v>0</v>
      </c>
      <c r="G43" s="11">
        <v>0</v>
      </c>
      <c r="H43" s="20">
        <v>2</v>
      </c>
      <c r="I43" s="20">
        <v>2</v>
      </c>
      <c r="J43" s="11">
        <f t="shared" si="16"/>
        <v>0</v>
      </c>
      <c r="K43" s="11">
        <v>4</v>
      </c>
      <c r="L43" s="11">
        <v>4</v>
      </c>
      <c r="M43" s="11">
        <v>0</v>
      </c>
      <c r="N43" s="20">
        <v>6</v>
      </c>
      <c r="O43" s="20">
        <v>6</v>
      </c>
      <c r="P43" s="31"/>
      <c r="Q43" s="31"/>
      <c r="R43" s="13">
        <v>2946804.4</v>
      </c>
    </row>
    <row r="44" spans="1:18" x14ac:dyDescent="0.2">
      <c r="A44" s="10" t="s">
        <v>80</v>
      </c>
      <c r="B44" s="25" t="s">
        <v>132</v>
      </c>
      <c r="C44" s="25" t="s">
        <v>51</v>
      </c>
      <c r="D44" s="26" t="s">
        <v>12</v>
      </c>
      <c r="E44" s="23">
        <v>39388</v>
      </c>
      <c r="F44" s="5">
        <v>0</v>
      </c>
      <c r="G44" s="11">
        <v>0</v>
      </c>
      <c r="H44" s="11">
        <v>0</v>
      </c>
      <c r="I44" s="11">
        <v>0</v>
      </c>
      <c r="J44" s="11">
        <f t="shared" si="16"/>
        <v>0</v>
      </c>
      <c r="K44" s="11">
        <f t="shared" si="17"/>
        <v>1</v>
      </c>
      <c r="L44" s="11">
        <f t="shared" si="18"/>
        <v>1</v>
      </c>
      <c r="M44" s="11">
        <v>0</v>
      </c>
      <c r="N44" s="11">
        <v>1</v>
      </c>
      <c r="O44" s="11">
        <v>1</v>
      </c>
      <c r="P44" s="30"/>
      <c r="Q44" s="30"/>
      <c r="R44" s="13">
        <v>2954447.8</v>
      </c>
    </row>
    <row r="45" spans="1:18" x14ac:dyDescent="0.2">
      <c r="A45" s="10" t="s">
        <v>80</v>
      </c>
      <c r="B45" s="25" t="s">
        <v>108</v>
      </c>
      <c r="C45" s="26" t="s">
        <v>24</v>
      </c>
      <c r="D45" s="26" t="s">
        <v>12</v>
      </c>
      <c r="E45" s="19">
        <v>40274.5</v>
      </c>
      <c r="F45" s="5">
        <v>0</v>
      </c>
      <c r="G45" s="11">
        <v>0</v>
      </c>
      <c r="H45" s="11">
        <v>0</v>
      </c>
      <c r="I45" s="11">
        <v>0</v>
      </c>
      <c r="J45" s="12">
        <v>0</v>
      </c>
      <c r="K45" s="12">
        <v>0</v>
      </c>
      <c r="L45" s="12">
        <v>0</v>
      </c>
      <c r="M45" s="11">
        <v>0</v>
      </c>
      <c r="N45" s="11">
        <v>0</v>
      </c>
      <c r="O45" s="11">
        <v>0</v>
      </c>
      <c r="P45" s="30"/>
      <c r="Q45" s="30"/>
      <c r="R45" s="13">
        <v>3000000</v>
      </c>
    </row>
    <row r="46" spans="1:18" x14ac:dyDescent="0.2">
      <c r="A46" s="10" t="s">
        <v>80</v>
      </c>
      <c r="B46" s="25" t="s">
        <v>133</v>
      </c>
      <c r="C46" s="25" t="s">
        <v>52</v>
      </c>
      <c r="D46" s="26" t="s">
        <v>12</v>
      </c>
      <c r="E46" s="23">
        <v>39388</v>
      </c>
      <c r="F46" s="5">
        <v>0</v>
      </c>
      <c r="G46" s="11">
        <v>0</v>
      </c>
      <c r="H46" s="11">
        <v>0</v>
      </c>
      <c r="I46" s="11">
        <v>0</v>
      </c>
      <c r="J46" s="11">
        <f t="shared" ref="J46:J49" si="19">M46-G46</f>
        <v>0</v>
      </c>
      <c r="K46" s="11">
        <f t="shared" ref="K46:K49" si="20">N46-H46</f>
        <v>0</v>
      </c>
      <c r="L46" s="11">
        <f t="shared" ref="L46:L49" si="21">O46-I46</f>
        <v>0</v>
      </c>
      <c r="M46" s="11">
        <v>0</v>
      </c>
      <c r="N46" s="11">
        <v>0</v>
      </c>
      <c r="O46" s="11">
        <v>0</v>
      </c>
      <c r="P46" s="30"/>
      <c r="Q46" s="30"/>
      <c r="R46" s="13">
        <v>2986626.1</v>
      </c>
    </row>
    <row r="47" spans="1:18" x14ac:dyDescent="0.2">
      <c r="A47" s="10" t="s">
        <v>80</v>
      </c>
      <c r="B47" s="25" t="s">
        <v>134</v>
      </c>
      <c r="C47" s="25" t="s">
        <v>53</v>
      </c>
      <c r="D47" s="26" t="s">
        <v>12</v>
      </c>
      <c r="E47" s="23">
        <v>39388</v>
      </c>
      <c r="F47" s="5">
        <v>0</v>
      </c>
      <c r="G47" s="11">
        <v>0</v>
      </c>
      <c r="H47" s="11">
        <v>3</v>
      </c>
      <c r="I47" s="11">
        <v>3</v>
      </c>
      <c r="J47" s="11">
        <f t="shared" si="19"/>
        <v>0</v>
      </c>
      <c r="K47" s="11">
        <f t="shared" si="20"/>
        <v>2</v>
      </c>
      <c r="L47" s="11">
        <f t="shared" si="21"/>
        <v>2</v>
      </c>
      <c r="M47" s="11">
        <v>0</v>
      </c>
      <c r="N47" s="11">
        <v>5</v>
      </c>
      <c r="O47" s="11">
        <v>5</v>
      </c>
      <c r="P47" s="30"/>
      <c r="Q47" s="30"/>
      <c r="R47" s="13">
        <v>2986626.1</v>
      </c>
    </row>
    <row r="48" spans="1:18" s="40" customFormat="1" x14ac:dyDescent="0.2">
      <c r="A48" s="47" t="s">
        <v>80</v>
      </c>
      <c r="B48" s="49" t="s">
        <v>153</v>
      </c>
      <c r="C48" s="49" t="s">
        <v>54</v>
      </c>
      <c r="D48" s="70" t="s">
        <v>85</v>
      </c>
      <c r="E48" s="71">
        <v>39402</v>
      </c>
      <c r="F48" s="51">
        <v>0</v>
      </c>
      <c r="G48" s="52">
        <v>0</v>
      </c>
      <c r="H48" s="52">
        <v>4</v>
      </c>
      <c r="I48" s="52">
        <v>4</v>
      </c>
      <c r="J48" s="52">
        <f t="shared" si="19"/>
        <v>0</v>
      </c>
      <c r="K48" s="53">
        <v>5</v>
      </c>
      <c r="L48" s="53">
        <v>5</v>
      </c>
      <c r="M48" s="52">
        <v>0</v>
      </c>
      <c r="N48" s="53">
        <v>9</v>
      </c>
      <c r="O48" s="53">
        <v>9</v>
      </c>
      <c r="P48" s="72"/>
      <c r="Q48" s="72"/>
      <c r="R48" s="56">
        <v>2954447.8</v>
      </c>
    </row>
    <row r="49" spans="1:18" x14ac:dyDescent="0.2">
      <c r="A49" s="10" t="s">
        <v>80</v>
      </c>
      <c r="B49" s="25" t="s">
        <v>135</v>
      </c>
      <c r="C49" s="25" t="s">
        <v>55</v>
      </c>
      <c r="D49" s="26" t="s">
        <v>12</v>
      </c>
      <c r="E49" s="23">
        <v>39388</v>
      </c>
      <c r="F49" s="5">
        <v>0</v>
      </c>
      <c r="G49" s="11">
        <v>0</v>
      </c>
      <c r="H49" s="11">
        <v>0</v>
      </c>
      <c r="I49" s="11">
        <v>0</v>
      </c>
      <c r="J49" s="11">
        <f t="shared" si="19"/>
        <v>0</v>
      </c>
      <c r="K49" s="11">
        <f t="shared" si="20"/>
        <v>0</v>
      </c>
      <c r="L49" s="11">
        <f t="shared" si="21"/>
        <v>0</v>
      </c>
      <c r="M49" s="11">
        <v>0</v>
      </c>
      <c r="N49" s="11">
        <v>0</v>
      </c>
      <c r="O49" s="11">
        <v>0</v>
      </c>
      <c r="P49" s="29"/>
      <c r="Q49" s="29"/>
      <c r="R49" s="13">
        <v>2978516</v>
      </c>
    </row>
    <row r="50" spans="1:18" x14ac:dyDescent="0.2">
      <c r="A50" s="10" t="s">
        <v>81</v>
      </c>
      <c r="B50" s="25" t="s">
        <v>103</v>
      </c>
      <c r="C50" s="25" t="s">
        <v>22</v>
      </c>
      <c r="D50" s="26" t="s">
        <v>12</v>
      </c>
      <c r="E50" s="23">
        <v>40282.5</v>
      </c>
      <c r="F50" s="5">
        <v>0</v>
      </c>
      <c r="G50" s="11">
        <v>0</v>
      </c>
      <c r="H50" s="11">
        <v>0</v>
      </c>
      <c r="I50" s="11">
        <v>0</v>
      </c>
      <c r="J50" s="12">
        <v>0</v>
      </c>
      <c r="K50" s="12">
        <v>0</v>
      </c>
      <c r="L50" s="12">
        <v>0</v>
      </c>
      <c r="M50" s="11">
        <v>0</v>
      </c>
      <c r="N50" s="11">
        <v>0</v>
      </c>
      <c r="O50" s="11">
        <v>0</v>
      </c>
      <c r="P50" s="29"/>
      <c r="Q50" s="29"/>
      <c r="R50" s="13">
        <v>2960000</v>
      </c>
    </row>
    <row r="51" spans="1:18" x14ac:dyDescent="0.2">
      <c r="A51" s="10" t="s">
        <v>81</v>
      </c>
      <c r="B51" s="25" t="s">
        <v>136</v>
      </c>
      <c r="C51" s="25" t="s">
        <v>56</v>
      </c>
      <c r="D51" s="26" t="s">
        <v>12</v>
      </c>
      <c r="E51" s="23">
        <v>39388</v>
      </c>
      <c r="F51" s="5">
        <v>0</v>
      </c>
      <c r="G51" s="11">
        <v>0</v>
      </c>
      <c r="H51" s="11">
        <v>0</v>
      </c>
      <c r="I51" s="11">
        <v>0</v>
      </c>
      <c r="J51" s="11">
        <f t="shared" ref="J51" si="22">M51-G51</f>
        <v>0</v>
      </c>
      <c r="K51" s="11">
        <f t="shared" ref="K51" si="23">N51-H51</f>
        <v>1</v>
      </c>
      <c r="L51" s="11">
        <f t="shared" ref="L51" si="24">O51-I51</f>
        <v>1</v>
      </c>
      <c r="M51" s="11">
        <v>0</v>
      </c>
      <c r="N51" s="11">
        <v>1</v>
      </c>
      <c r="O51" s="11">
        <v>1</v>
      </c>
      <c r="P51" s="29"/>
      <c r="Q51" s="29"/>
      <c r="R51" s="13">
        <v>2678913.1</v>
      </c>
    </row>
    <row r="52" spans="1:18" x14ac:dyDescent="0.2">
      <c r="A52" s="10" t="s">
        <v>81</v>
      </c>
      <c r="B52" s="26" t="s">
        <v>143</v>
      </c>
      <c r="C52" s="25" t="s">
        <v>57</v>
      </c>
      <c r="D52" s="26" t="s">
        <v>12</v>
      </c>
      <c r="E52" s="23">
        <v>39388</v>
      </c>
      <c r="F52" s="5">
        <v>0</v>
      </c>
      <c r="G52" s="11">
        <v>0</v>
      </c>
      <c r="H52" s="11">
        <v>0</v>
      </c>
      <c r="I52" s="11">
        <v>0</v>
      </c>
      <c r="J52" s="11">
        <f t="shared" ref="J52" si="25">M52-G52</f>
        <v>0</v>
      </c>
      <c r="K52" s="11">
        <f t="shared" ref="K52" si="26">N52-H52</f>
        <v>0</v>
      </c>
      <c r="L52" s="11">
        <f t="shared" ref="L52" si="27">O52-I52</f>
        <v>0</v>
      </c>
      <c r="M52" s="11">
        <v>0</v>
      </c>
      <c r="N52" s="11">
        <v>0</v>
      </c>
      <c r="O52" s="11">
        <v>0</v>
      </c>
      <c r="P52" s="29"/>
      <c r="Q52" s="29"/>
      <c r="R52" s="13">
        <v>2980614.4</v>
      </c>
    </row>
    <row r="53" spans="1:18" x14ac:dyDescent="0.2">
      <c r="A53" s="18" t="s">
        <v>81</v>
      </c>
      <c r="B53" s="25" t="s">
        <v>163</v>
      </c>
      <c r="C53" s="25" t="s">
        <v>94</v>
      </c>
      <c r="D53" s="38" t="s">
        <v>12</v>
      </c>
      <c r="E53" s="19">
        <v>39603.5</v>
      </c>
      <c r="F53" s="5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29"/>
      <c r="Q53" s="29"/>
      <c r="R53" s="13">
        <v>2983016.1780202198</v>
      </c>
    </row>
    <row r="54" spans="1:18" x14ac:dyDescent="0.2">
      <c r="A54" s="10" t="s">
        <v>81</v>
      </c>
      <c r="B54" s="26" t="s">
        <v>146</v>
      </c>
      <c r="C54" s="26" t="s">
        <v>58</v>
      </c>
      <c r="D54" s="26" t="s">
        <v>12</v>
      </c>
      <c r="E54" s="24">
        <v>39388</v>
      </c>
      <c r="F54" s="5">
        <v>0</v>
      </c>
      <c r="G54" s="11">
        <v>0</v>
      </c>
      <c r="H54" s="11">
        <v>0</v>
      </c>
      <c r="I54" s="11">
        <v>0</v>
      </c>
      <c r="J54" s="11">
        <f t="shared" ref="J54:J63" si="28">M54-G54</f>
        <v>1</v>
      </c>
      <c r="K54" s="11">
        <f t="shared" ref="K54:K62" si="29">N54-H54</f>
        <v>1</v>
      </c>
      <c r="L54" s="11">
        <f t="shared" ref="L54:L62" si="30">O54-I54</f>
        <v>0</v>
      </c>
      <c r="M54" s="11">
        <v>1</v>
      </c>
      <c r="N54" s="11">
        <v>1</v>
      </c>
      <c r="O54" s="11">
        <v>0</v>
      </c>
      <c r="P54" s="35" t="s">
        <v>189</v>
      </c>
      <c r="Q54" s="35" t="s">
        <v>190</v>
      </c>
      <c r="R54" s="13">
        <v>2992057.4</v>
      </c>
    </row>
    <row r="55" spans="1:18" x14ac:dyDescent="0.2">
      <c r="A55" s="10" t="s">
        <v>81</v>
      </c>
      <c r="B55" s="25" t="s">
        <v>152</v>
      </c>
      <c r="C55" s="25" t="s">
        <v>59</v>
      </c>
      <c r="D55" s="42" t="s">
        <v>85</v>
      </c>
      <c r="E55" s="24">
        <v>39388</v>
      </c>
      <c r="F55" s="5">
        <v>0</v>
      </c>
      <c r="G55" s="11">
        <v>0</v>
      </c>
      <c r="H55" s="11">
        <v>0</v>
      </c>
      <c r="I55" s="11">
        <v>0</v>
      </c>
      <c r="J55" s="11">
        <f t="shared" si="28"/>
        <v>0</v>
      </c>
      <c r="K55" s="11">
        <f t="shared" si="29"/>
        <v>0</v>
      </c>
      <c r="L55" s="11">
        <f t="shared" si="30"/>
        <v>0</v>
      </c>
      <c r="M55" s="11">
        <v>0</v>
      </c>
      <c r="N55" s="11">
        <v>0</v>
      </c>
      <c r="O55" s="11">
        <v>0</v>
      </c>
      <c r="P55" s="35" t="s">
        <v>189</v>
      </c>
      <c r="Q55" s="35" t="s">
        <v>190</v>
      </c>
      <c r="R55" s="13">
        <v>2966284.5</v>
      </c>
    </row>
    <row r="56" spans="1:18" x14ac:dyDescent="0.2">
      <c r="A56" s="10" t="s">
        <v>82</v>
      </c>
      <c r="B56" s="25" t="s">
        <v>165</v>
      </c>
      <c r="C56" s="25" t="s">
        <v>60</v>
      </c>
      <c r="D56" s="26" t="s">
        <v>12</v>
      </c>
      <c r="E56" s="23">
        <v>39465</v>
      </c>
      <c r="F56" s="5">
        <v>0</v>
      </c>
      <c r="G56" s="11">
        <v>0</v>
      </c>
      <c r="H56" s="11">
        <v>0</v>
      </c>
      <c r="I56" s="11">
        <v>0</v>
      </c>
      <c r="J56" s="11">
        <f t="shared" si="28"/>
        <v>0</v>
      </c>
      <c r="K56" s="11">
        <f t="shared" si="29"/>
        <v>0</v>
      </c>
      <c r="L56" s="11">
        <f t="shared" si="30"/>
        <v>0</v>
      </c>
      <c r="M56" s="11">
        <v>0</v>
      </c>
      <c r="N56" s="11">
        <v>0</v>
      </c>
      <c r="O56" s="11">
        <v>0</v>
      </c>
      <c r="P56" s="29"/>
      <c r="Q56" s="29"/>
      <c r="R56" s="13">
        <v>2999026.3</v>
      </c>
    </row>
    <row r="57" spans="1:18" x14ac:dyDescent="0.2">
      <c r="A57" s="10" t="s">
        <v>82</v>
      </c>
      <c r="B57" s="25" t="s">
        <v>171</v>
      </c>
      <c r="C57" s="25" t="s">
        <v>61</v>
      </c>
      <c r="D57" s="26" t="s">
        <v>12</v>
      </c>
      <c r="E57" s="23">
        <v>39465</v>
      </c>
      <c r="F57" s="5">
        <v>0</v>
      </c>
      <c r="G57" s="11">
        <v>0</v>
      </c>
      <c r="H57" s="11">
        <v>0</v>
      </c>
      <c r="I57" s="11">
        <v>0</v>
      </c>
      <c r="J57" s="11">
        <f t="shared" si="28"/>
        <v>0</v>
      </c>
      <c r="K57" s="11">
        <f t="shared" si="29"/>
        <v>1</v>
      </c>
      <c r="L57" s="11">
        <f t="shared" si="30"/>
        <v>1</v>
      </c>
      <c r="M57" s="11">
        <v>0</v>
      </c>
      <c r="N57" s="11">
        <v>1</v>
      </c>
      <c r="O57" s="11">
        <v>1</v>
      </c>
      <c r="P57" s="29"/>
      <c r="Q57" s="29"/>
      <c r="R57" s="13">
        <v>2991453</v>
      </c>
    </row>
    <row r="58" spans="1:18" x14ac:dyDescent="0.2">
      <c r="A58" s="10" t="s">
        <v>82</v>
      </c>
      <c r="B58" s="25" t="s">
        <v>170</v>
      </c>
      <c r="C58" s="25" t="s">
        <v>62</v>
      </c>
      <c r="D58" s="26" t="s">
        <v>12</v>
      </c>
      <c r="E58" s="23">
        <v>39465</v>
      </c>
      <c r="F58" s="5">
        <v>0</v>
      </c>
      <c r="G58" s="11">
        <v>0</v>
      </c>
      <c r="H58" s="11">
        <v>0</v>
      </c>
      <c r="I58" s="11">
        <v>0</v>
      </c>
      <c r="J58" s="11">
        <f t="shared" si="28"/>
        <v>0</v>
      </c>
      <c r="K58" s="11">
        <f t="shared" si="29"/>
        <v>0</v>
      </c>
      <c r="L58" s="11">
        <f t="shared" si="30"/>
        <v>0</v>
      </c>
      <c r="M58" s="11">
        <v>0</v>
      </c>
      <c r="N58" s="11">
        <v>0</v>
      </c>
      <c r="O58" s="11">
        <v>0</v>
      </c>
      <c r="P58" s="29"/>
      <c r="Q58" s="29"/>
      <c r="R58" s="13">
        <v>2986626.1</v>
      </c>
    </row>
    <row r="59" spans="1:18" x14ac:dyDescent="0.2">
      <c r="A59" s="10" t="s">
        <v>82</v>
      </c>
      <c r="B59" s="26" t="s">
        <v>174</v>
      </c>
      <c r="C59" s="25" t="s">
        <v>63</v>
      </c>
      <c r="D59" s="26" t="s">
        <v>12</v>
      </c>
      <c r="E59" s="23">
        <v>39465</v>
      </c>
      <c r="F59" s="5">
        <v>0</v>
      </c>
      <c r="G59" s="11">
        <v>0</v>
      </c>
      <c r="H59" s="11">
        <v>0</v>
      </c>
      <c r="I59" s="11">
        <v>0</v>
      </c>
      <c r="J59" s="11">
        <f t="shared" si="28"/>
        <v>0</v>
      </c>
      <c r="K59" s="11">
        <f t="shared" si="29"/>
        <v>0</v>
      </c>
      <c r="L59" s="11">
        <f t="shared" si="30"/>
        <v>0</v>
      </c>
      <c r="M59" s="11">
        <v>0</v>
      </c>
      <c r="N59" s="11">
        <v>0</v>
      </c>
      <c r="O59" s="11">
        <v>0</v>
      </c>
      <c r="P59" s="29"/>
      <c r="Q59" s="29"/>
      <c r="R59" s="13">
        <v>2999026.3</v>
      </c>
    </row>
    <row r="60" spans="1:18" x14ac:dyDescent="0.2">
      <c r="A60" s="10" t="s">
        <v>82</v>
      </c>
      <c r="B60" s="25" t="s">
        <v>172</v>
      </c>
      <c r="C60" s="25" t="s">
        <v>64</v>
      </c>
      <c r="D60" s="26" t="s">
        <v>12</v>
      </c>
      <c r="E60" s="23">
        <v>39465</v>
      </c>
      <c r="F60" s="5">
        <v>0</v>
      </c>
      <c r="G60" s="11">
        <v>0</v>
      </c>
      <c r="H60" s="11">
        <v>0</v>
      </c>
      <c r="I60" s="11">
        <v>0</v>
      </c>
      <c r="J60" s="11">
        <f t="shared" si="28"/>
        <v>0</v>
      </c>
      <c r="K60" s="11">
        <f t="shared" si="29"/>
        <v>1</v>
      </c>
      <c r="L60" s="11">
        <f t="shared" si="30"/>
        <v>1</v>
      </c>
      <c r="M60" s="11">
        <v>0</v>
      </c>
      <c r="N60" s="11">
        <v>1</v>
      </c>
      <c r="O60" s="11">
        <v>1</v>
      </c>
      <c r="P60" s="29"/>
      <c r="Q60" s="29"/>
      <c r="R60" s="13">
        <v>2960354.3</v>
      </c>
    </row>
    <row r="61" spans="1:18" x14ac:dyDescent="0.2">
      <c r="A61" s="10" t="s">
        <v>82</v>
      </c>
      <c r="B61" s="25" t="s">
        <v>174</v>
      </c>
      <c r="C61" s="25" t="s">
        <v>65</v>
      </c>
      <c r="D61" s="26" t="s">
        <v>12</v>
      </c>
      <c r="E61" s="23">
        <v>39465</v>
      </c>
      <c r="F61" s="5">
        <v>0</v>
      </c>
      <c r="G61" s="11">
        <v>0</v>
      </c>
      <c r="H61" s="11">
        <v>0</v>
      </c>
      <c r="I61" s="11">
        <v>0</v>
      </c>
      <c r="J61" s="11">
        <f t="shared" si="28"/>
        <v>0</v>
      </c>
      <c r="K61" s="11">
        <f t="shared" si="29"/>
        <v>0</v>
      </c>
      <c r="L61" s="11">
        <f t="shared" si="30"/>
        <v>0</v>
      </c>
      <c r="M61" s="11">
        <v>0</v>
      </c>
      <c r="N61" s="11">
        <v>0</v>
      </c>
      <c r="O61" s="11">
        <v>0</v>
      </c>
      <c r="P61" s="29"/>
      <c r="Q61" s="29"/>
      <c r="R61" s="13">
        <v>2960354.3</v>
      </c>
    </row>
    <row r="62" spans="1:18" x14ac:dyDescent="0.2">
      <c r="A62" s="10" t="s">
        <v>82</v>
      </c>
      <c r="B62" s="25" t="s">
        <v>175</v>
      </c>
      <c r="C62" s="38" t="s">
        <v>66</v>
      </c>
      <c r="D62" s="26" t="s">
        <v>12</v>
      </c>
      <c r="E62" s="23">
        <v>39465</v>
      </c>
      <c r="F62" s="5">
        <v>0</v>
      </c>
      <c r="G62" s="11">
        <v>0</v>
      </c>
      <c r="H62" s="11">
        <v>0</v>
      </c>
      <c r="I62" s="11">
        <v>0</v>
      </c>
      <c r="J62" s="11">
        <f t="shared" si="28"/>
        <v>0</v>
      </c>
      <c r="K62" s="11">
        <f t="shared" si="29"/>
        <v>0</v>
      </c>
      <c r="L62" s="11">
        <f t="shared" si="30"/>
        <v>0</v>
      </c>
      <c r="M62" s="11">
        <v>0</v>
      </c>
      <c r="N62" s="11">
        <v>0</v>
      </c>
      <c r="O62" s="11">
        <v>0</v>
      </c>
      <c r="P62" s="29"/>
      <c r="Q62" s="29"/>
      <c r="R62" s="13">
        <v>2310813.4</v>
      </c>
    </row>
    <row r="63" spans="1:18" x14ac:dyDescent="0.2">
      <c r="A63" s="47" t="s">
        <v>82</v>
      </c>
      <c r="B63" s="49" t="s">
        <v>178</v>
      </c>
      <c r="C63" s="49" t="s">
        <v>67</v>
      </c>
      <c r="D63" s="49" t="s">
        <v>12</v>
      </c>
      <c r="E63" s="50">
        <v>39465</v>
      </c>
      <c r="F63" s="51">
        <v>0</v>
      </c>
      <c r="G63" s="52">
        <v>0</v>
      </c>
      <c r="H63" s="53">
        <v>1</v>
      </c>
      <c r="I63" s="53">
        <v>1</v>
      </c>
      <c r="J63" s="52">
        <f t="shared" si="28"/>
        <v>0</v>
      </c>
      <c r="K63" s="54">
        <v>0</v>
      </c>
      <c r="L63" s="54">
        <v>0</v>
      </c>
      <c r="M63" s="52">
        <v>0</v>
      </c>
      <c r="N63" s="53">
        <v>1</v>
      </c>
      <c r="O63" s="53">
        <v>1</v>
      </c>
      <c r="P63" s="72"/>
      <c r="Q63" s="72"/>
      <c r="R63" s="56">
        <v>2974626.8</v>
      </c>
    </row>
    <row r="64" spans="1:18" x14ac:dyDescent="0.2">
      <c r="A64" s="10" t="s">
        <v>82</v>
      </c>
      <c r="B64" s="25" t="s">
        <v>164</v>
      </c>
      <c r="C64" s="25" t="s">
        <v>68</v>
      </c>
      <c r="D64" s="26" t="s">
        <v>12</v>
      </c>
      <c r="E64" s="23">
        <v>39465</v>
      </c>
      <c r="F64" s="5">
        <v>0</v>
      </c>
      <c r="G64" s="11">
        <v>0</v>
      </c>
      <c r="H64" s="11">
        <v>0</v>
      </c>
      <c r="I64" s="11">
        <v>0</v>
      </c>
      <c r="J64" s="11">
        <f t="shared" ref="J64:J73" si="31">M64-G64</f>
        <v>0</v>
      </c>
      <c r="K64" s="11">
        <f t="shared" ref="K64:K73" si="32">N64-H64</f>
        <v>0</v>
      </c>
      <c r="L64" s="11">
        <f t="shared" ref="L64:L73" si="33">O64-I64</f>
        <v>0</v>
      </c>
      <c r="M64" s="11">
        <v>0</v>
      </c>
      <c r="N64" s="11">
        <v>0</v>
      </c>
      <c r="O64" s="11">
        <v>0</v>
      </c>
      <c r="P64" s="29"/>
      <c r="Q64" s="29"/>
      <c r="R64" s="13">
        <v>2985421.8</v>
      </c>
    </row>
    <row r="65" spans="1:18" x14ac:dyDescent="0.2">
      <c r="A65" s="10" t="s">
        <v>82</v>
      </c>
      <c r="B65" s="25" t="s">
        <v>168</v>
      </c>
      <c r="C65" s="25" t="s">
        <v>69</v>
      </c>
      <c r="D65" s="26" t="s">
        <v>12</v>
      </c>
      <c r="E65" s="23">
        <v>39465</v>
      </c>
      <c r="F65" s="5">
        <v>0</v>
      </c>
      <c r="G65" s="11">
        <v>0</v>
      </c>
      <c r="H65" s="11">
        <v>1</v>
      </c>
      <c r="I65" s="11">
        <v>1</v>
      </c>
      <c r="J65" s="11">
        <f t="shared" si="31"/>
        <v>0</v>
      </c>
      <c r="K65" s="20">
        <v>0</v>
      </c>
      <c r="L65" s="20">
        <v>0</v>
      </c>
      <c r="M65" s="11">
        <v>0</v>
      </c>
      <c r="N65" s="20">
        <v>1</v>
      </c>
      <c r="O65" s="20">
        <v>1</v>
      </c>
      <c r="P65" s="31"/>
      <c r="Q65" s="31"/>
      <c r="R65" s="13">
        <v>2868318.1</v>
      </c>
    </row>
    <row r="66" spans="1:18" s="40" customFormat="1" x14ac:dyDescent="0.2">
      <c r="A66" s="61" t="s">
        <v>82</v>
      </c>
      <c r="B66" s="21" t="s">
        <v>161</v>
      </c>
      <c r="C66" s="22" t="s">
        <v>162</v>
      </c>
      <c r="D66" s="22" t="s">
        <v>12</v>
      </c>
      <c r="E66" s="62">
        <v>39603</v>
      </c>
      <c r="F66" s="63">
        <v>0</v>
      </c>
      <c r="G66" s="64">
        <v>0</v>
      </c>
      <c r="H66" s="64">
        <v>0</v>
      </c>
      <c r="I66" s="64">
        <v>0</v>
      </c>
      <c r="J66" s="64">
        <v>0</v>
      </c>
      <c r="K66" s="64">
        <v>0</v>
      </c>
      <c r="L66" s="64">
        <v>0</v>
      </c>
      <c r="M66" s="64">
        <v>0</v>
      </c>
      <c r="N66" s="64">
        <v>0</v>
      </c>
      <c r="O66" s="64">
        <v>0</v>
      </c>
      <c r="P66" s="65"/>
      <c r="Q66" s="65"/>
      <c r="R66" s="27">
        <v>2973432</v>
      </c>
    </row>
    <row r="67" spans="1:18" x14ac:dyDescent="0.2">
      <c r="A67" s="10" t="s">
        <v>82</v>
      </c>
      <c r="B67" s="25" t="s">
        <v>154</v>
      </c>
      <c r="C67" s="26" t="s">
        <v>95</v>
      </c>
      <c r="D67" s="38" t="s">
        <v>12</v>
      </c>
      <c r="E67" s="19">
        <v>39637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8"/>
      <c r="Q67" s="58"/>
      <c r="R67" s="13">
        <v>2952091.7678812901</v>
      </c>
    </row>
    <row r="68" spans="1:18" x14ac:dyDescent="0.2">
      <c r="A68" s="10" t="s">
        <v>82</v>
      </c>
      <c r="B68" s="26" t="s">
        <v>155</v>
      </c>
      <c r="C68" s="26" t="s">
        <v>96</v>
      </c>
      <c r="D68" s="38" t="s">
        <v>12</v>
      </c>
      <c r="E68" s="19">
        <v>39637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8"/>
      <c r="Q68" s="58"/>
      <c r="R68" s="13">
        <v>2914900.0605692999</v>
      </c>
    </row>
    <row r="69" spans="1:18" x14ac:dyDescent="0.2">
      <c r="A69" s="10" t="s">
        <v>82</v>
      </c>
      <c r="B69" s="25" t="s">
        <v>166</v>
      </c>
      <c r="C69" s="25" t="s">
        <v>70</v>
      </c>
      <c r="D69" s="26" t="s">
        <v>12</v>
      </c>
      <c r="E69" s="23">
        <v>39465</v>
      </c>
      <c r="F69" s="5">
        <v>0</v>
      </c>
      <c r="G69" s="11">
        <v>0</v>
      </c>
      <c r="H69" s="11">
        <v>0</v>
      </c>
      <c r="I69" s="11">
        <v>0</v>
      </c>
      <c r="J69" s="11">
        <f t="shared" si="31"/>
        <v>0</v>
      </c>
      <c r="K69" s="11">
        <f t="shared" si="32"/>
        <v>0</v>
      </c>
      <c r="L69" s="11">
        <f t="shared" si="33"/>
        <v>0</v>
      </c>
      <c r="M69" s="11">
        <v>0</v>
      </c>
      <c r="N69" s="11">
        <v>0</v>
      </c>
      <c r="O69" s="11">
        <v>0</v>
      </c>
      <c r="P69" s="30"/>
      <c r="Q69" s="30"/>
      <c r="R69" s="13">
        <v>2978516</v>
      </c>
    </row>
    <row r="70" spans="1:18" x14ac:dyDescent="0.2">
      <c r="A70" s="10" t="s">
        <v>82</v>
      </c>
      <c r="B70" s="26" t="s">
        <v>167</v>
      </c>
      <c r="C70" s="25" t="s">
        <v>71</v>
      </c>
      <c r="D70" s="26" t="s">
        <v>12</v>
      </c>
      <c r="E70" s="23">
        <v>39465</v>
      </c>
      <c r="F70" s="5">
        <v>0</v>
      </c>
      <c r="G70" s="11">
        <v>0</v>
      </c>
      <c r="H70" s="11">
        <v>0</v>
      </c>
      <c r="I70" s="11">
        <v>0</v>
      </c>
      <c r="J70" s="11">
        <f t="shared" si="31"/>
        <v>0</v>
      </c>
      <c r="K70" s="20">
        <v>0</v>
      </c>
      <c r="L70" s="20">
        <v>0</v>
      </c>
      <c r="M70" s="11">
        <v>0</v>
      </c>
      <c r="N70" s="20">
        <v>0</v>
      </c>
      <c r="O70" s="20">
        <v>0</v>
      </c>
      <c r="P70" s="31"/>
      <c r="Q70" s="31"/>
      <c r="R70" s="13">
        <v>2993267.1</v>
      </c>
    </row>
    <row r="71" spans="1:18" x14ac:dyDescent="0.2">
      <c r="A71" s="10" t="s">
        <v>82</v>
      </c>
      <c r="B71" s="25" t="s">
        <v>169</v>
      </c>
      <c r="C71" s="25" t="s">
        <v>72</v>
      </c>
      <c r="D71" s="26" t="s">
        <v>12</v>
      </c>
      <c r="E71" s="23">
        <v>39465</v>
      </c>
      <c r="F71" s="5">
        <v>0</v>
      </c>
      <c r="G71" s="11">
        <v>0</v>
      </c>
      <c r="H71" s="11">
        <v>1</v>
      </c>
      <c r="I71" s="11">
        <v>1</v>
      </c>
      <c r="J71" s="11">
        <f t="shared" si="31"/>
        <v>0</v>
      </c>
      <c r="K71" s="20">
        <v>0</v>
      </c>
      <c r="L71" s="20">
        <v>0</v>
      </c>
      <c r="M71" s="11">
        <v>0</v>
      </c>
      <c r="N71" s="20">
        <v>1</v>
      </c>
      <c r="O71" s="20">
        <v>1</v>
      </c>
      <c r="P71" s="31"/>
      <c r="Q71" s="31"/>
      <c r="R71" s="13">
        <v>2985421.8</v>
      </c>
    </row>
    <row r="72" spans="1:18" x14ac:dyDescent="0.2">
      <c r="A72" s="10" t="s">
        <v>82</v>
      </c>
      <c r="B72" s="25" t="s">
        <v>173</v>
      </c>
      <c r="C72" s="25" t="s">
        <v>73</v>
      </c>
      <c r="D72" s="26" t="s">
        <v>12</v>
      </c>
      <c r="E72" s="23">
        <v>39465</v>
      </c>
      <c r="F72" s="5">
        <v>0</v>
      </c>
      <c r="G72" s="11">
        <v>0</v>
      </c>
      <c r="H72" s="11">
        <v>0</v>
      </c>
      <c r="I72" s="11">
        <v>0</v>
      </c>
      <c r="J72" s="11">
        <f t="shared" si="31"/>
        <v>0</v>
      </c>
      <c r="K72" s="11">
        <f t="shared" si="32"/>
        <v>1</v>
      </c>
      <c r="L72" s="11">
        <f t="shared" si="33"/>
        <v>1</v>
      </c>
      <c r="M72" s="11">
        <v>0</v>
      </c>
      <c r="N72" s="11">
        <v>1</v>
      </c>
      <c r="O72" s="11">
        <v>1</v>
      </c>
      <c r="P72" s="29"/>
      <c r="Q72" s="29"/>
      <c r="R72" s="13">
        <v>2971045.8</v>
      </c>
    </row>
    <row r="73" spans="1:18" x14ac:dyDescent="0.2">
      <c r="A73" s="10" t="s">
        <v>82</v>
      </c>
      <c r="B73" s="25" t="s">
        <v>179</v>
      </c>
      <c r="C73" s="26" t="s">
        <v>74</v>
      </c>
      <c r="D73" s="26" t="s">
        <v>12</v>
      </c>
      <c r="E73" s="23">
        <v>39465</v>
      </c>
      <c r="F73" s="5">
        <v>0</v>
      </c>
      <c r="G73" s="11">
        <v>0</v>
      </c>
      <c r="H73" s="11">
        <v>0</v>
      </c>
      <c r="I73" s="11">
        <v>0</v>
      </c>
      <c r="J73" s="11">
        <f t="shared" si="31"/>
        <v>0</v>
      </c>
      <c r="K73" s="11">
        <f t="shared" si="32"/>
        <v>0</v>
      </c>
      <c r="L73" s="11">
        <f t="shared" si="33"/>
        <v>0</v>
      </c>
      <c r="M73" s="11">
        <v>0</v>
      </c>
      <c r="N73" s="11">
        <v>0</v>
      </c>
      <c r="O73" s="11">
        <v>0</v>
      </c>
      <c r="P73" s="29"/>
      <c r="Q73" s="29"/>
      <c r="R73" s="13">
        <v>2996901.9</v>
      </c>
    </row>
    <row r="74" spans="1:18" x14ac:dyDescent="0.2">
      <c r="A74" s="10" t="s">
        <v>82</v>
      </c>
      <c r="B74" s="25" t="s">
        <v>176</v>
      </c>
      <c r="C74" s="25" t="s">
        <v>75</v>
      </c>
      <c r="D74" s="26" t="s">
        <v>12</v>
      </c>
      <c r="E74" s="23">
        <v>39465</v>
      </c>
      <c r="F74" s="5">
        <v>0</v>
      </c>
      <c r="G74" s="11">
        <v>0</v>
      </c>
      <c r="H74" s="11">
        <v>0</v>
      </c>
      <c r="I74" s="11">
        <v>0</v>
      </c>
      <c r="J74" s="11">
        <f t="shared" ref="J74:J75" si="34">M74-G74</f>
        <v>0</v>
      </c>
      <c r="K74" s="11">
        <f t="shared" ref="K74:K75" si="35">N74-H74</f>
        <v>0</v>
      </c>
      <c r="L74" s="11">
        <f t="shared" ref="L74:L75" si="36">O74-I74</f>
        <v>0</v>
      </c>
      <c r="M74" s="11">
        <v>0</v>
      </c>
      <c r="N74" s="11">
        <v>0</v>
      </c>
      <c r="O74" s="11">
        <v>0</v>
      </c>
      <c r="P74" s="29"/>
      <c r="Q74" s="29"/>
      <c r="R74" s="13">
        <v>2956512.4</v>
      </c>
    </row>
    <row r="75" spans="1:18" x14ac:dyDescent="0.2">
      <c r="A75" s="47" t="s">
        <v>82</v>
      </c>
      <c r="B75" s="48" t="s">
        <v>177</v>
      </c>
      <c r="C75" s="48" t="s">
        <v>76</v>
      </c>
      <c r="D75" s="49" t="s">
        <v>12</v>
      </c>
      <c r="E75" s="23">
        <v>39465</v>
      </c>
      <c r="F75" s="51">
        <v>0</v>
      </c>
      <c r="G75" s="52">
        <v>0</v>
      </c>
      <c r="H75" s="52">
        <v>0</v>
      </c>
      <c r="I75" s="52">
        <v>0</v>
      </c>
      <c r="J75" s="52">
        <f t="shared" si="34"/>
        <v>0</v>
      </c>
      <c r="K75" s="52">
        <f t="shared" si="35"/>
        <v>0</v>
      </c>
      <c r="L75" s="52">
        <f t="shared" si="36"/>
        <v>0</v>
      </c>
      <c r="M75" s="52">
        <v>0</v>
      </c>
      <c r="N75" s="52">
        <v>0</v>
      </c>
      <c r="O75" s="52">
        <v>0</v>
      </c>
      <c r="P75" s="55"/>
      <c r="Q75" s="55"/>
      <c r="R75" s="56">
        <v>2978216.5</v>
      </c>
    </row>
    <row r="76" spans="1:18" x14ac:dyDescent="0.2">
      <c r="A76" s="61" t="s">
        <v>81</v>
      </c>
      <c r="B76" s="22" t="s">
        <v>138</v>
      </c>
      <c r="C76" s="22" t="s">
        <v>137</v>
      </c>
      <c r="D76" s="22" t="s">
        <v>12</v>
      </c>
      <c r="E76" s="73">
        <v>39388</v>
      </c>
      <c r="F76" s="74">
        <v>0</v>
      </c>
      <c r="G76" s="64">
        <v>0</v>
      </c>
      <c r="H76" s="64">
        <v>1</v>
      </c>
      <c r="I76" s="64">
        <v>1</v>
      </c>
      <c r="J76" s="64">
        <v>0</v>
      </c>
      <c r="K76" s="64">
        <v>0</v>
      </c>
      <c r="L76" s="64">
        <v>0</v>
      </c>
      <c r="M76" s="64">
        <v>0</v>
      </c>
      <c r="N76" s="64">
        <v>1</v>
      </c>
      <c r="O76" s="64">
        <v>1</v>
      </c>
      <c r="P76" s="65"/>
      <c r="Q76" s="65"/>
      <c r="R76" s="27">
        <v>2972238</v>
      </c>
    </row>
    <row r="77" spans="1:18" x14ac:dyDescent="0.2">
      <c r="A77" s="61" t="s">
        <v>81</v>
      </c>
      <c r="B77" s="22" t="s">
        <v>139</v>
      </c>
      <c r="C77" s="22" t="s">
        <v>140</v>
      </c>
      <c r="D77" s="22" t="s">
        <v>12</v>
      </c>
      <c r="E77" s="73">
        <v>39388</v>
      </c>
      <c r="F77" s="74">
        <v>0</v>
      </c>
      <c r="G77" s="64">
        <v>0</v>
      </c>
      <c r="H77" s="64">
        <v>0</v>
      </c>
      <c r="I77" s="64">
        <v>0</v>
      </c>
      <c r="J77" s="64">
        <v>0</v>
      </c>
      <c r="K77" s="64">
        <v>0</v>
      </c>
      <c r="L77" s="64">
        <v>0</v>
      </c>
      <c r="M77" s="64">
        <v>0</v>
      </c>
      <c r="N77" s="64">
        <v>0</v>
      </c>
      <c r="O77" s="64">
        <v>0</v>
      </c>
      <c r="P77" s="65"/>
      <c r="Q77" s="65"/>
      <c r="R77" s="27">
        <v>2987831</v>
      </c>
    </row>
    <row r="78" spans="1:18" x14ac:dyDescent="0.2">
      <c r="A78" s="61" t="s">
        <v>81</v>
      </c>
      <c r="B78" s="22" t="s">
        <v>141</v>
      </c>
      <c r="C78" s="22" t="s">
        <v>142</v>
      </c>
      <c r="D78" s="22" t="s">
        <v>12</v>
      </c>
      <c r="E78" s="73">
        <v>39388</v>
      </c>
      <c r="F78" s="74">
        <v>0</v>
      </c>
      <c r="G78" s="64">
        <v>0</v>
      </c>
      <c r="H78" s="64">
        <v>1</v>
      </c>
      <c r="I78" s="64">
        <v>1</v>
      </c>
      <c r="J78" s="64">
        <v>0</v>
      </c>
      <c r="K78" s="64">
        <v>4</v>
      </c>
      <c r="L78" s="64">
        <v>4</v>
      </c>
      <c r="M78" s="64">
        <v>0</v>
      </c>
      <c r="N78" s="64">
        <v>5</v>
      </c>
      <c r="O78" s="64">
        <v>5</v>
      </c>
      <c r="P78" s="65"/>
      <c r="Q78" s="65"/>
      <c r="R78" s="27">
        <v>2980614</v>
      </c>
    </row>
    <row r="79" spans="1:18" x14ac:dyDescent="0.2">
      <c r="A79" s="61" t="s">
        <v>81</v>
      </c>
      <c r="B79" s="22" t="s">
        <v>144</v>
      </c>
      <c r="C79" s="22" t="s">
        <v>145</v>
      </c>
      <c r="D79" s="22" t="s">
        <v>12</v>
      </c>
      <c r="E79" s="73">
        <v>39388</v>
      </c>
      <c r="F79" s="74">
        <v>0</v>
      </c>
      <c r="G79" s="64">
        <v>0</v>
      </c>
      <c r="H79" s="64">
        <v>0</v>
      </c>
      <c r="I79" s="64">
        <v>0</v>
      </c>
      <c r="J79" s="64">
        <v>0</v>
      </c>
      <c r="K79" s="64">
        <v>0</v>
      </c>
      <c r="L79" s="64">
        <v>0</v>
      </c>
      <c r="M79" s="64">
        <v>0</v>
      </c>
      <c r="N79" s="64">
        <v>0</v>
      </c>
      <c r="O79" s="64">
        <v>0</v>
      </c>
      <c r="P79" s="65"/>
      <c r="Q79" s="65"/>
      <c r="R79" s="27">
        <v>2966879</v>
      </c>
    </row>
    <row r="80" spans="1:18" x14ac:dyDescent="0.2">
      <c r="A80" s="61" t="s">
        <v>81</v>
      </c>
      <c r="B80" s="22" t="s">
        <v>147</v>
      </c>
      <c r="C80" s="22" t="s">
        <v>148</v>
      </c>
      <c r="D80" s="22" t="s">
        <v>12</v>
      </c>
      <c r="E80" s="73">
        <v>39388</v>
      </c>
      <c r="F80" s="74">
        <v>0</v>
      </c>
      <c r="G80" s="64">
        <v>0</v>
      </c>
      <c r="H80" s="64">
        <v>1</v>
      </c>
      <c r="I80" s="64">
        <v>1</v>
      </c>
      <c r="J80" s="64">
        <v>0</v>
      </c>
      <c r="K80" s="64">
        <v>2</v>
      </c>
      <c r="L80" s="64">
        <v>2</v>
      </c>
      <c r="M80" s="64">
        <v>0</v>
      </c>
      <c r="N80" s="64">
        <v>3</v>
      </c>
      <c r="O80" s="64">
        <v>3</v>
      </c>
      <c r="P80" s="65"/>
      <c r="Q80" s="65"/>
      <c r="R80" s="27">
        <v>2968961</v>
      </c>
    </row>
    <row r="81" spans="1:18" x14ac:dyDescent="0.2">
      <c r="A81" s="10" t="s">
        <v>82</v>
      </c>
      <c r="B81" s="38" t="s">
        <v>98</v>
      </c>
      <c r="C81" s="26" t="s">
        <v>25</v>
      </c>
      <c r="D81" s="26" t="s">
        <v>12</v>
      </c>
      <c r="E81" s="19">
        <v>40277.5</v>
      </c>
      <c r="F81" s="5">
        <v>0</v>
      </c>
      <c r="G81" s="11">
        <v>0</v>
      </c>
      <c r="H81" s="11">
        <v>0</v>
      </c>
      <c r="I81" s="11">
        <v>0</v>
      </c>
      <c r="J81" s="12">
        <v>0</v>
      </c>
      <c r="K81" s="12">
        <v>0</v>
      </c>
      <c r="L81" s="12">
        <v>0</v>
      </c>
      <c r="M81" s="11">
        <v>0</v>
      </c>
      <c r="N81" s="11">
        <v>0</v>
      </c>
      <c r="O81" s="11">
        <v>0</v>
      </c>
      <c r="P81" s="29"/>
      <c r="Q81" s="29"/>
      <c r="R81" s="13">
        <v>2980000</v>
      </c>
    </row>
    <row r="82" spans="1:18" ht="13.5" thickBot="1" x14ac:dyDescent="0.25">
      <c r="A82" s="14" t="s">
        <v>82</v>
      </c>
      <c r="B82" s="38" t="s">
        <v>99</v>
      </c>
      <c r="C82" s="39" t="s">
        <v>26</v>
      </c>
      <c r="D82" s="46" t="s">
        <v>12</v>
      </c>
      <c r="E82" s="45">
        <v>40277.5</v>
      </c>
      <c r="F82" s="15">
        <v>0</v>
      </c>
      <c r="G82" s="16">
        <v>0</v>
      </c>
      <c r="H82" s="16">
        <v>0</v>
      </c>
      <c r="I82" s="16">
        <v>0</v>
      </c>
      <c r="J82" s="17">
        <v>0</v>
      </c>
      <c r="K82" s="17">
        <v>0</v>
      </c>
      <c r="L82" s="17">
        <v>0</v>
      </c>
      <c r="M82" s="16">
        <v>0</v>
      </c>
      <c r="N82" s="16">
        <v>0</v>
      </c>
      <c r="O82" s="16">
        <v>0</v>
      </c>
      <c r="P82" s="32"/>
      <c r="Q82" s="32"/>
      <c r="R82" s="44">
        <v>2980000</v>
      </c>
    </row>
    <row r="84" spans="1:18" x14ac:dyDescent="0.2">
      <c r="A84" s="6"/>
    </row>
    <row r="86" spans="1:18" x14ac:dyDescent="0.2">
      <c r="A86" s="36"/>
      <c r="B86" s="41" t="s">
        <v>185</v>
      </c>
    </row>
    <row r="87" spans="1:18" ht="30" customHeight="1" x14ac:dyDescent="0.2">
      <c r="A87" s="57"/>
      <c r="B87" s="88" t="s">
        <v>193</v>
      </c>
      <c r="C87" s="88"/>
      <c r="D87" s="88"/>
      <c r="E87" s="88"/>
      <c r="F87" s="88"/>
    </row>
    <row r="88" spans="1:18" x14ac:dyDescent="0.2">
      <c r="A88" s="60"/>
      <c r="B88" s="40" t="s">
        <v>200</v>
      </c>
    </row>
    <row r="89" spans="1:18" x14ac:dyDescent="0.2">
      <c r="A89" t="s">
        <v>183</v>
      </c>
      <c r="B89" s="40" t="s">
        <v>184</v>
      </c>
    </row>
    <row r="91" spans="1:18" x14ac:dyDescent="0.2">
      <c r="B91" s="41"/>
      <c r="C91" s="41"/>
    </row>
  </sheetData>
  <autoFilter ref="A3:R82"/>
  <sortState ref="A4:BD91">
    <sortCondition ref="A4:A91"/>
    <sortCondition ref="B4:B91"/>
    <sortCondition ref="C4:C91"/>
  </sortState>
  <mergeCells count="4">
    <mergeCell ref="A1:F1"/>
    <mergeCell ref="A2:F2"/>
    <mergeCell ref="R1:R2"/>
    <mergeCell ref="B87:F87"/>
  </mergeCells>
  <pageMargins left="0.75" right="0.75" top="1" bottom="1" header="0.45" footer="0.33"/>
  <pageSetup paperSize="17" scale="85" orientation="landscape"/>
  <headerFooter scaleWithDoc="0">
    <oddHeader>&amp;C&amp;"Times New Roman,Bold"&amp;14TABLE D-10
Parcel Asbestos Soil Results</oddHeader>
    <oddFooter xml:space="preserve">&amp;L&amp;"Times,Italic"Revised Post-Remediation Screening HRA Report for
Parcels C, D, F, G, and H
NERT, Henderson, Nevada&amp;C&amp;"Times,Italic"Page &amp;P of &amp;N
&amp;R&amp;"Times,Italic"June 4, 2013
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EDD Notes</vt:lpstr>
      <vt:lpstr>Qualifier Reason Codes</vt:lpstr>
      <vt:lpstr>Asbestos</vt:lpstr>
      <vt:lpstr>Asbestos!Print_Titles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adminfrank</dc:creator>
  <cp:lastModifiedBy>Shuo Yu</cp:lastModifiedBy>
  <cp:lastPrinted>2013-04-24T22:29:30Z</cp:lastPrinted>
  <dcterms:created xsi:type="dcterms:W3CDTF">2013-04-26T16:51:04Z</dcterms:created>
  <dcterms:modified xsi:type="dcterms:W3CDTF">2017-03-23T20:09:56Z</dcterms:modified>
</cp:coreProperties>
</file>